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KgosieTh\Documents\Work 2024\PQ Instrument Contract\Forecast\A&amp;B Schedules\2026 Contract_Updated A&amp;B Schedules\Hidden_Final\"/>
    </mc:Choice>
  </mc:AlternateContent>
  <xr:revisionPtr revIDLastSave="0" documentId="13_ncr:1_{B54610FC-2765-4E1B-ACAD-143BC6459B2A}" xr6:coauthVersionLast="47" xr6:coauthVersionMax="47" xr10:uidLastSave="{00000000-0000-0000-0000-000000000000}"/>
  <workbookProtection workbookAlgorithmName="SHA-512" workbookHashValue="zEqTQwI/i9FQjM0PS/DXB73r8RlIoqTEBMSbhSibcjGe54iSPzmdKI+mlrSpqccIBJ7ddtsvyKfbQz7IFv8Tjw==" workbookSaltValue="eEg47JwMIYGlzB+RoYkpfA==" workbookSpinCount="100000" lockStructure="1"/>
  <bookViews>
    <workbookView xWindow="-108" yWindow="-108" windowWidth="23256" windowHeight="12576" firstSheet="7" activeTab="10" xr2:uid="{00000000-000D-0000-FFFF-FFFF00000000}"/>
  </bookViews>
  <sheets>
    <sheet name="Instructions_TODO" sheetId="20" r:id="rId1"/>
    <sheet name="1 General Questionnaire" sheetId="13" r:id="rId2"/>
    <sheet name="2 Technical Gatekeepers_PS" sheetId="6" r:id="rId3"/>
    <sheet name="3 Permanent_Substation A&amp;B" sheetId="3" r:id="rId4"/>
    <sheet name="4 Cellular Modem A&amp;B Schedule " sheetId="24" r:id="rId5"/>
    <sheet name="5 EPQDIF - DS" sheetId="8" r:id="rId6"/>
    <sheet name="6 Data Retrieval - DS" sheetId="10" r:id="rId7"/>
    <sheet name="7 Type Test Certificates - DS" sheetId="18" r:id="rId8"/>
    <sheet name="8 Risk and Support Q" sheetId="12" r:id="rId9"/>
    <sheet name="9 Cellular Modem - DS" sheetId="25" r:id="rId10"/>
    <sheet name="10 On contract award " sheetId="23" r:id="rId11"/>
  </sheets>
  <definedNames>
    <definedName name="_xlnm._FilterDatabase" localSheetId="3" hidden="1">'3 Permanent_Substation A&amp;B'!$F$1:$F$215</definedName>
    <definedName name="_tc4065570179" localSheetId="3">'3 Permanent_Substation A&amp;B'!$B$44</definedName>
    <definedName name="_tc4065570184" localSheetId="3">'3 Permanent_Substation A&amp;B'!$B$46</definedName>
    <definedName name="_xlnm.Print_Area" localSheetId="3">'3 Permanent_Substation A&amp;B'!$A$1:$H$155</definedName>
    <definedName name="_xlnm.Print_Area" localSheetId="8">'8 Risk and Support Q'!$A$1:$D$16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9" i="24" l="1" a="1"/>
  <c r="D289" i="24" s="1"/>
  <c r="F289" i="24" s="1"/>
  <c r="D288" i="24" a="1"/>
  <c r="D288" i="24" s="1"/>
  <c r="F288" i="24" s="1"/>
  <c r="K283" i="24"/>
  <c r="J283" i="24"/>
  <c r="K282" i="24"/>
  <c r="J282" i="24"/>
  <c r="K280" i="24"/>
  <c r="J280" i="24"/>
  <c r="K279" i="24"/>
  <c r="J279" i="24"/>
  <c r="K278" i="24"/>
  <c r="J278" i="24"/>
  <c r="K277" i="24"/>
  <c r="J277" i="24"/>
  <c r="K274" i="24"/>
  <c r="J274" i="24"/>
  <c r="K272" i="24"/>
  <c r="J272" i="24"/>
  <c r="K271" i="24"/>
  <c r="J271" i="24"/>
  <c r="K270" i="24"/>
  <c r="J270" i="24"/>
  <c r="K269" i="24"/>
  <c r="J269" i="24"/>
  <c r="K268" i="24"/>
  <c r="J268" i="24"/>
  <c r="K267" i="24"/>
  <c r="J267" i="24"/>
  <c r="K266" i="24"/>
  <c r="J266" i="24"/>
  <c r="K264" i="24"/>
  <c r="J264" i="24"/>
  <c r="K262" i="24"/>
  <c r="J262" i="24"/>
  <c r="K260" i="24"/>
  <c r="J260" i="24"/>
  <c r="K258" i="24"/>
  <c r="J258" i="24"/>
  <c r="K257" i="24"/>
  <c r="J257" i="24"/>
  <c r="K255" i="24"/>
  <c r="J255" i="24"/>
  <c r="K254" i="24"/>
  <c r="J254" i="24"/>
  <c r="K253" i="24"/>
  <c r="J253" i="24"/>
  <c r="K250" i="24"/>
  <c r="J250" i="24"/>
  <c r="K248" i="24"/>
  <c r="J248" i="24"/>
  <c r="K246" i="24"/>
  <c r="J246" i="24"/>
  <c r="K245" i="24"/>
  <c r="J245" i="24"/>
  <c r="K244" i="24"/>
  <c r="J244" i="24"/>
  <c r="K243" i="24"/>
  <c r="J243" i="24"/>
  <c r="K242" i="24"/>
  <c r="J242" i="24"/>
  <c r="K241" i="24"/>
  <c r="J241" i="24"/>
  <c r="K240" i="24"/>
  <c r="J240" i="24"/>
  <c r="K239" i="24"/>
  <c r="J239" i="24"/>
  <c r="K238" i="24"/>
  <c r="J238" i="24"/>
  <c r="K237" i="24"/>
  <c r="J237" i="24"/>
  <c r="K236" i="24"/>
  <c r="J236" i="24"/>
  <c r="K235" i="24"/>
  <c r="J235" i="24"/>
  <c r="K234" i="24"/>
  <c r="J234" i="24"/>
  <c r="K233" i="24"/>
  <c r="J233" i="24"/>
  <c r="K232" i="24"/>
  <c r="J232" i="24"/>
  <c r="K231" i="24"/>
  <c r="J231" i="24"/>
  <c r="K230" i="24"/>
  <c r="J230" i="24"/>
  <c r="K229" i="24"/>
  <c r="J229" i="24"/>
  <c r="K228" i="24"/>
  <c r="J228" i="24"/>
  <c r="K227" i="24"/>
  <c r="J227" i="24"/>
  <c r="K226" i="24"/>
  <c r="J226" i="24"/>
  <c r="K225" i="24"/>
  <c r="J225" i="24"/>
  <c r="K224" i="24"/>
  <c r="J224" i="24"/>
  <c r="K222" i="24"/>
  <c r="J222" i="24"/>
  <c r="K221" i="24"/>
  <c r="J221" i="24"/>
  <c r="K220" i="24"/>
  <c r="J220" i="24"/>
  <c r="K219" i="24"/>
  <c r="J219" i="24"/>
  <c r="K218" i="24"/>
  <c r="J218" i="24"/>
  <c r="K216" i="24"/>
  <c r="J216" i="24"/>
  <c r="K215" i="24"/>
  <c r="J215" i="24"/>
  <c r="K214" i="24"/>
  <c r="J214" i="24"/>
  <c r="K213" i="24"/>
  <c r="J213" i="24"/>
  <c r="K212" i="24"/>
  <c r="J212" i="24"/>
  <c r="K209" i="24"/>
  <c r="J209" i="24"/>
  <c r="K208" i="24"/>
  <c r="J208" i="24"/>
  <c r="K207" i="24"/>
  <c r="J207" i="24"/>
  <c r="K206" i="24"/>
  <c r="J206" i="24"/>
  <c r="K205" i="24"/>
  <c r="J205" i="24"/>
  <c r="K204" i="24"/>
  <c r="J204" i="24"/>
  <c r="K203" i="24"/>
  <c r="J203" i="24"/>
  <c r="K202" i="24"/>
  <c r="J202" i="24"/>
  <c r="K199" i="24"/>
  <c r="J199" i="24"/>
  <c r="K198" i="24"/>
  <c r="J198" i="24"/>
  <c r="K197" i="24"/>
  <c r="J197" i="24"/>
  <c r="K196" i="24"/>
  <c r="J196" i="24"/>
  <c r="K195" i="24"/>
  <c r="J195" i="24"/>
  <c r="K194" i="24"/>
  <c r="J194" i="24"/>
  <c r="K193" i="24"/>
  <c r="J193" i="24"/>
  <c r="K192" i="24"/>
  <c r="J192" i="24"/>
  <c r="K190" i="24"/>
  <c r="J190" i="24"/>
  <c r="K189" i="24"/>
  <c r="J189" i="24"/>
  <c r="K188" i="24"/>
  <c r="J188" i="24"/>
  <c r="K187" i="24"/>
  <c r="J187" i="24"/>
  <c r="K186" i="24"/>
  <c r="J186" i="24"/>
  <c r="K185" i="24"/>
  <c r="J185" i="24"/>
  <c r="K184" i="24"/>
  <c r="J184" i="24"/>
  <c r="K183" i="24"/>
  <c r="J183" i="24"/>
  <c r="K182" i="24"/>
  <c r="J182" i="24"/>
  <c r="K181" i="24"/>
  <c r="J181" i="24"/>
  <c r="K180" i="24"/>
  <c r="J180" i="24"/>
  <c r="K179" i="24"/>
  <c r="J179" i="24"/>
  <c r="K178" i="24"/>
  <c r="J178" i="24"/>
  <c r="K177" i="24"/>
  <c r="J177" i="24"/>
  <c r="K176" i="24"/>
  <c r="J176" i="24"/>
  <c r="K175" i="24"/>
  <c r="J175" i="24"/>
  <c r="K174" i="24"/>
  <c r="J174" i="24"/>
  <c r="K173" i="24"/>
  <c r="J173" i="24"/>
  <c r="K172" i="24"/>
  <c r="J172" i="24"/>
  <c r="K171" i="24"/>
  <c r="J171" i="24"/>
  <c r="K170" i="24"/>
  <c r="J170" i="24"/>
  <c r="K169" i="24"/>
  <c r="J169" i="24"/>
  <c r="K168" i="24"/>
  <c r="J168" i="24"/>
  <c r="K167" i="24"/>
  <c r="J167" i="24"/>
  <c r="K166" i="24"/>
  <c r="J166" i="24"/>
  <c r="K165" i="24"/>
  <c r="J165" i="24"/>
  <c r="K164" i="24"/>
  <c r="J164" i="24"/>
  <c r="K163" i="24"/>
  <c r="J163" i="24"/>
  <c r="K162" i="24"/>
  <c r="J162" i="24"/>
  <c r="K160" i="24"/>
  <c r="J160" i="24"/>
  <c r="K159" i="24"/>
  <c r="J159" i="24"/>
  <c r="K158" i="24"/>
  <c r="J158" i="24"/>
  <c r="K157" i="24"/>
  <c r="J157" i="24"/>
  <c r="K155" i="24"/>
  <c r="J155" i="24"/>
  <c r="K154" i="24"/>
  <c r="J154" i="24"/>
  <c r="K152" i="24"/>
  <c r="J152" i="24"/>
  <c r="K151" i="24"/>
  <c r="J151" i="24"/>
  <c r="K150" i="24"/>
  <c r="J150" i="24"/>
  <c r="K149" i="24"/>
  <c r="J149" i="24"/>
  <c r="K148" i="24"/>
  <c r="J148" i="24"/>
  <c r="K147" i="24"/>
  <c r="J147" i="24"/>
  <c r="K146" i="24"/>
  <c r="J146" i="24"/>
  <c r="K145" i="24"/>
  <c r="J145" i="24"/>
  <c r="K144" i="24"/>
  <c r="J144" i="24"/>
  <c r="K143" i="24"/>
  <c r="J143" i="24"/>
  <c r="K142" i="24"/>
  <c r="J142" i="24"/>
  <c r="K139" i="24"/>
  <c r="J139" i="24"/>
  <c r="K138" i="24"/>
  <c r="J138" i="24"/>
  <c r="K137" i="24"/>
  <c r="J137" i="24"/>
  <c r="K136" i="24"/>
  <c r="J136" i="24"/>
  <c r="K135" i="24"/>
  <c r="J135" i="24"/>
  <c r="K134" i="24"/>
  <c r="J134" i="24"/>
  <c r="K133" i="24"/>
  <c r="J133" i="24"/>
  <c r="K132" i="24"/>
  <c r="J132" i="24"/>
  <c r="K131" i="24"/>
  <c r="J131" i="24"/>
  <c r="K130" i="24"/>
  <c r="J130" i="24"/>
  <c r="K129" i="24"/>
  <c r="J129" i="24"/>
  <c r="K128" i="24"/>
  <c r="J128" i="24"/>
  <c r="K127" i="24"/>
  <c r="J127" i="24"/>
  <c r="K126" i="24"/>
  <c r="J126" i="24"/>
  <c r="K125" i="24"/>
  <c r="J125" i="24"/>
  <c r="K124" i="24"/>
  <c r="J124" i="24"/>
  <c r="K123" i="24"/>
  <c r="J123" i="24"/>
  <c r="K122" i="24"/>
  <c r="J122" i="24"/>
  <c r="K121" i="24"/>
  <c r="J121" i="24"/>
  <c r="K120" i="24"/>
  <c r="J120" i="24"/>
  <c r="K119" i="24"/>
  <c r="J119" i="24"/>
  <c r="K118" i="24"/>
  <c r="J118" i="24"/>
  <c r="K117" i="24"/>
  <c r="J117" i="24"/>
  <c r="K116" i="24"/>
  <c r="J116" i="24"/>
  <c r="K115" i="24"/>
  <c r="J115" i="24"/>
  <c r="K114" i="24"/>
  <c r="J114" i="24"/>
  <c r="K113" i="24"/>
  <c r="J113" i="24"/>
  <c r="K112" i="24"/>
  <c r="J112" i="24"/>
  <c r="K111" i="24"/>
  <c r="J111" i="24"/>
  <c r="K110" i="24"/>
  <c r="J110" i="24"/>
  <c r="K109" i="24"/>
  <c r="J109" i="24"/>
  <c r="K108" i="24"/>
  <c r="J108" i="24"/>
  <c r="K107" i="24"/>
  <c r="J107" i="24"/>
  <c r="K106" i="24"/>
  <c r="J106" i="24"/>
  <c r="K105" i="24"/>
  <c r="J105" i="24"/>
  <c r="K104" i="24"/>
  <c r="J104" i="24"/>
  <c r="K103" i="24"/>
  <c r="J103" i="24"/>
  <c r="K102" i="24"/>
  <c r="J102" i="24"/>
  <c r="K101" i="24"/>
  <c r="J101" i="24"/>
  <c r="K99" i="24"/>
  <c r="J99" i="24"/>
  <c r="K98" i="24"/>
  <c r="J98" i="24"/>
  <c r="K97" i="24"/>
  <c r="J97" i="24"/>
  <c r="K96" i="24"/>
  <c r="J96" i="24"/>
  <c r="K95" i="24"/>
  <c r="J95" i="24"/>
  <c r="K94" i="24"/>
  <c r="J94" i="24"/>
  <c r="K93" i="24"/>
  <c r="J93" i="24"/>
  <c r="K92" i="24"/>
  <c r="J92" i="24"/>
  <c r="K91" i="24"/>
  <c r="J91" i="24"/>
  <c r="K90" i="24"/>
  <c r="J90" i="24"/>
  <c r="K89" i="24"/>
  <c r="J89" i="24"/>
  <c r="K88" i="24"/>
  <c r="J88" i="24"/>
  <c r="K87" i="24"/>
  <c r="J87" i="24"/>
  <c r="K86" i="24"/>
  <c r="J86" i="24"/>
  <c r="K85" i="24"/>
  <c r="J85" i="24"/>
  <c r="K84" i="24"/>
  <c r="J84" i="24"/>
  <c r="K83" i="24"/>
  <c r="J83" i="24"/>
  <c r="K81" i="24"/>
  <c r="J81" i="24"/>
  <c r="K80" i="24"/>
  <c r="J80" i="24"/>
  <c r="K79" i="24"/>
  <c r="J79" i="24"/>
  <c r="K78" i="24"/>
  <c r="J78" i="24"/>
  <c r="K77" i="24"/>
  <c r="J77" i="24"/>
  <c r="K76" i="24"/>
  <c r="J76" i="24"/>
  <c r="K75" i="24"/>
  <c r="J75" i="24"/>
  <c r="K74" i="24"/>
  <c r="J74" i="24"/>
  <c r="K73" i="24"/>
  <c r="J73" i="24"/>
  <c r="K72" i="24"/>
  <c r="J72" i="24"/>
  <c r="K71" i="24"/>
  <c r="J71" i="24"/>
  <c r="K70" i="24"/>
  <c r="J70" i="24"/>
  <c r="K69" i="24"/>
  <c r="J69" i="24"/>
  <c r="K68" i="24"/>
  <c r="J68" i="24"/>
  <c r="K67" i="24"/>
  <c r="J67" i="24"/>
  <c r="K66" i="24"/>
  <c r="J66" i="24"/>
  <c r="K64" i="24"/>
  <c r="J64" i="24"/>
  <c r="K63" i="24"/>
  <c r="J63" i="24"/>
  <c r="K62" i="24"/>
  <c r="J62" i="24"/>
  <c r="K61" i="24"/>
  <c r="J61" i="24"/>
  <c r="K60" i="24"/>
  <c r="J60" i="24"/>
  <c r="K59" i="24"/>
  <c r="J59" i="24"/>
  <c r="K58" i="24"/>
  <c r="J58" i="24"/>
  <c r="K57" i="24"/>
  <c r="J57" i="24"/>
  <c r="K56" i="24"/>
  <c r="J56" i="24"/>
  <c r="K55" i="24"/>
  <c r="J55" i="24"/>
  <c r="K52" i="24"/>
  <c r="J52" i="24"/>
  <c r="K51" i="24"/>
  <c r="J51" i="24"/>
  <c r="K50" i="24"/>
  <c r="J50" i="24"/>
  <c r="K49" i="24"/>
  <c r="J49" i="24"/>
  <c r="K48" i="24"/>
  <c r="J48" i="24"/>
  <c r="K47" i="24"/>
  <c r="J47" i="24"/>
  <c r="K46" i="24"/>
  <c r="J46" i="24"/>
  <c r="K45" i="24"/>
  <c r="J45" i="24"/>
  <c r="K44" i="24"/>
  <c r="J44" i="24"/>
  <c r="K42" i="24"/>
  <c r="J42" i="24"/>
  <c r="K41" i="24"/>
  <c r="J41" i="24"/>
  <c r="K39" i="24"/>
  <c r="J39" i="24"/>
  <c r="K38" i="24"/>
  <c r="J38" i="24"/>
  <c r="K37" i="24"/>
  <c r="J37" i="24"/>
  <c r="K36" i="24"/>
  <c r="J36" i="24"/>
  <c r="K34" i="24"/>
  <c r="J34" i="24"/>
  <c r="K33" i="24"/>
  <c r="J33" i="24"/>
  <c r="K32" i="24"/>
  <c r="J32" i="24"/>
  <c r="K31" i="24"/>
  <c r="J31" i="24"/>
  <c r="K30" i="24"/>
  <c r="J30" i="24"/>
  <c r="K28" i="24"/>
  <c r="J28" i="24"/>
  <c r="K27" i="24"/>
  <c r="J27" i="24"/>
  <c r="K26" i="24"/>
  <c r="J26" i="24"/>
  <c r="K25" i="24"/>
  <c r="J25" i="24"/>
  <c r="K24" i="24"/>
  <c r="J24" i="24"/>
  <c r="K23" i="24"/>
  <c r="J23" i="24"/>
  <c r="K20" i="24"/>
  <c r="J20" i="24"/>
  <c r="K19" i="24"/>
  <c r="J19" i="24"/>
  <c r="K18" i="24"/>
  <c r="J18" i="24"/>
  <c r="K17" i="24"/>
  <c r="J17" i="24"/>
  <c r="K15" i="24"/>
  <c r="J15" i="24"/>
  <c r="K14" i="24"/>
  <c r="J14" i="24"/>
  <c r="K13" i="24"/>
  <c r="J13" i="24"/>
  <c r="K12" i="24"/>
  <c r="J12" i="24"/>
  <c r="K11" i="24"/>
  <c r="J11" i="24"/>
  <c r="K10" i="24"/>
  <c r="J10" i="24"/>
  <c r="K9" i="24"/>
  <c r="J9" i="24"/>
  <c r="K8" i="24"/>
  <c r="J8" i="24"/>
  <c r="K7" i="24"/>
  <c r="J7" i="24"/>
  <c r="K6" i="24"/>
  <c r="J6" i="24"/>
  <c r="H149" i="3" l="1"/>
  <c r="H46" i="3"/>
  <c r="H153" i="3" l="1"/>
  <c r="H152" i="3"/>
  <c r="H151" i="3"/>
  <c r="H150" i="3"/>
  <c r="H148" i="3"/>
  <c r="H147" i="3"/>
  <c r="H146" i="3"/>
  <c r="H143" i="3"/>
  <c r="H142" i="3"/>
  <c r="H141" i="3"/>
  <c r="H140" i="3"/>
  <c r="H139" i="3"/>
  <c r="H138" i="3"/>
  <c r="H137" i="3"/>
  <c r="H136" i="3"/>
  <c r="H135" i="3"/>
  <c r="H134" i="3"/>
  <c r="H133" i="3"/>
  <c r="H132" i="3"/>
  <c r="H131" i="3"/>
  <c r="H130" i="3"/>
  <c r="H129" i="3"/>
  <c r="H128" i="3"/>
  <c r="H127" i="3"/>
  <c r="H125" i="3"/>
  <c r="H124" i="3"/>
  <c r="H123" i="3"/>
  <c r="H122" i="3"/>
  <c r="H121" i="3"/>
  <c r="H120" i="3"/>
  <c r="H119" i="3"/>
  <c r="H118" i="3"/>
  <c r="H117" i="3"/>
  <c r="H113" i="3"/>
  <c r="H111" i="3"/>
  <c r="H110" i="3"/>
  <c r="H109" i="3"/>
  <c r="H106" i="3"/>
  <c r="H104" i="3"/>
  <c r="H103" i="3"/>
  <c r="H102" i="3"/>
  <c r="H100" i="3"/>
  <c r="H98" i="3"/>
  <c r="H97" i="3"/>
  <c r="H96" i="3"/>
  <c r="H95" i="3"/>
  <c r="H93" i="3"/>
  <c r="H92" i="3"/>
  <c r="H90" i="3"/>
  <c r="H89" i="3"/>
  <c r="H88" i="3"/>
  <c r="H86" i="3"/>
  <c r="H85" i="3"/>
  <c r="H84" i="3"/>
  <c r="H82" i="3"/>
  <c r="H81" i="3"/>
  <c r="H78" i="3"/>
  <c r="H77" i="3"/>
  <c r="H76" i="3"/>
  <c r="H75" i="3"/>
  <c r="H74" i="3"/>
  <c r="H73" i="3"/>
  <c r="H72" i="3"/>
  <c r="H71" i="3"/>
  <c r="H70" i="3"/>
  <c r="H68" i="3"/>
  <c r="H67" i="3"/>
  <c r="H66" i="3"/>
  <c r="H65" i="3"/>
  <c r="H64" i="3"/>
  <c r="H63" i="3"/>
  <c r="H62" i="3"/>
  <c r="H56" i="3"/>
  <c r="H54" i="3"/>
  <c r="H53" i="3"/>
  <c r="H50" i="3"/>
  <c r="H49" i="3"/>
  <c r="H44" i="3"/>
  <c r="H42" i="3"/>
  <c r="H41" i="3"/>
  <c r="H40" i="3"/>
  <c r="H39" i="3"/>
  <c r="H38" i="3"/>
  <c r="H36" i="3"/>
  <c r="H33" i="3"/>
  <c r="H32" i="3"/>
  <c r="H31" i="3"/>
  <c r="H27" i="3"/>
  <c r="H26" i="3"/>
  <c r="H23" i="3"/>
  <c r="H22" i="3"/>
  <c r="H5" i="3"/>
  <c r="H6" i="3"/>
  <c r="H7" i="3"/>
  <c r="H9" i="3"/>
  <c r="H10" i="3"/>
  <c r="H11" i="3"/>
  <c r="H12" i="3"/>
  <c r="H13" i="3"/>
  <c r="H4" i="3" l="1"/>
  <c r="H155" i="3"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<sst xmlns="http://schemas.openxmlformats.org/spreadsheetml/2006/main" count="1619" uniqueCount="975">
  <si>
    <t>Clause</t>
  </si>
  <si>
    <t>Total</t>
  </si>
  <si>
    <t>General</t>
  </si>
  <si>
    <t>Mechanical Requirements</t>
  </si>
  <si>
    <t>Rating Plates</t>
  </si>
  <si>
    <t>Size (surface mount)</t>
  </si>
  <si>
    <t>Electrical Requirements</t>
  </si>
  <si>
    <t>Operational Voltage</t>
  </si>
  <si>
    <t>Power from Measured terminals</t>
  </si>
  <si>
    <t>Power supply unit</t>
  </si>
  <si>
    <t>Supply Protection Requirements</t>
  </si>
  <si>
    <t>Emissions</t>
  </si>
  <si>
    <t>Immunity</t>
  </si>
  <si>
    <t>At least one 10/100Base-Tx port</t>
  </si>
  <si>
    <t>Protocols</t>
  </si>
  <si>
    <t>IEC 61850 (MMS Server)</t>
  </si>
  <si>
    <t>File Transfer Protocol (FTP) server</t>
  </si>
  <si>
    <t>DNP3</t>
  </si>
  <si>
    <t>Data available in Eskom format:</t>
  </si>
  <si>
    <t>Configuration data available on FTP Server</t>
  </si>
  <si>
    <t>Signalling Relay -  2 Output relays</t>
  </si>
  <si>
    <t>Functional Requirements</t>
  </si>
  <si>
    <t>Memory Capacity</t>
  </si>
  <si>
    <t>Sampling Rate and Lock</t>
  </si>
  <si>
    <t>Data Retention on Power Loss</t>
  </si>
  <si>
    <t>Effective Shutdown</t>
  </si>
  <si>
    <t>Calibration Parameter retention on power loss</t>
  </si>
  <si>
    <t>Clock Accuracy Retention on Power Loss</t>
  </si>
  <si>
    <t>Timing Synchronization</t>
  </si>
  <si>
    <t>Operational Indicators</t>
  </si>
  <si>
    <t xml:space="preserve"> Number of user definable fields available</t>
  </si>
  <si>
    <t>Selection Of QOS Parameters</t>
  </si>
  <si>
    <t>User Setup of  trigger thresholds per QOS parameter</t>
  </si>
  <si>
    <t>Trigger threshold configuration for   events</t>
  </si>
  <si>
    <t>Real-time Configuration</t>
  </si>
  <si>
    <t>Selectability of   reference voltage  -  declared/nominal</t>
  </si>
  <si>
    <t>Update Real-time Measurements every 3 seconds</t>
  </si>
  <si>
    <t>Onscreen display of  instantaneous voltage vectors</t>
  </si>
  <si>
    <t>Viewing Functionality of data acquisition software</t>
  </si>
  <si>
    <t>Graphical display of individual QOS parameters -trends and events</t>
  </si>
  <si>
    <t>Display voltage dip profile</t>
  </si>
  <si>
    <t>User-definable templates for graphical viewing</t>
  </si>
  <si>
    <t>Graphical editing functionality   -  graphing parameters</t>
  </si>
  <si>
    <t>User -  friendly viewing tool  e.g. zooming and  axes control</t>
  </si>
  <si>
    <t>Availability of an event list -  voltage dips, surges, interruptions</t>
  </si>
  <si>
    <t>Graphical display of a selected event shall  be  based on  selection  from a</t>
  </si>
  <si>
    <t xml:space="preserve"> list of events  -  displayable as  a profile and a scatterplot</t>
  </si>
  <si>
    <t xml:space="preserve">Provide a scatter plot  according to NRS048 part 2 -   dips displayed shall be  individually selectable </t>
  </si>
  <si>
    <t>Voltage dip profile display shall have  user selectable Y2- axis</t>
  </si>
  <si>
    <t>Graphs shall be printable and exportable in common formats e.g. jpeg, bitmap, metafile</t>
  </si>
  <si>
    <t>Export raw data from graphs</t>
  </si>
  <si>
    <t>User specification and selection of pre- and post-event data up to 5 cycles</t>
  </si>
  <si>
    <t>Display parameter values to 2nd decimal</t>
  </si>
  <si>
    <t>Label axes with  relevant parameter units</t>
  </si>
  <si>
    <t>Y-axes of graphs  provide user-selection options for  actual, per unit  and percentage of nominal</t>
  </si>
  <si>
    <t>Display of measured parameters  accurate to measurement constraints</t>
  </si>
  <si>
    <t>Downloading/Export  Functionality</t>
  </si>
  <si>
    <t>Register  download  history on the client software</t>
  </si>
  <si>
    <t>Data shall be viewable on site, either directly on the instrument or via a connected laptop</t>
  </si>
  <si>
    <t>PACKAGING (attach  diagram/ photo with dimensions)</t>
  </si>
  <si>
    <r>
      <rPr>
        <sz val="9"/>
        <color rgb="FF000000"/>
        <rFont val="Arial"/>
        <family val="2"/>
      </rPr>
      <t>19 inch rack mounted</t>
    </r>
    <r>
      <rPr>
        <b/>
        <sz val="9"/>
        <color rgb="FF000000"/>
        <rFont val="Arial"/>
        <family val="2"/>
      </rPr>
      <t xml:space="preserve"> </t>
    </r>
  </si>
  <si>
    <t>DESCRIPTION</t>
  </si>
  <si>
    <t xml:space="preserve">
SCHEDULE A</t>
  </si>
  <si>
    <t xml:space="preserve">
SCHEDULE B</t>
  </si>
  <si>
    <t>Reference/Justification</t>
  </si>
  <si>
    <t>Stated for information only</t>
  </si>
  <si>
    <t xml:space="preserve">No response required </t>
  </si>
  <si>
    <t>State compliance</t>
  </si>
  <si>
    <r>
      <t xml:space="preserve">Data available over  </t>
    </r>
    <r>
      <rPr>
        <b/>
        <sz val="9"/>
        <rFont val="Arial"/>
        <family val="2"/>
      </rPr>
      <t>via IEC61850, FTP and DNP3:</t>
    </r>
  </si>
  <si>
    <t>Technical Gatekeepers</t>
  </si>
  <si>
    <t>Technical Gatekeeper Compliance</t>
  </si>
  <si>
    <t>Response</t>
  </si>
  <si>
    <t>Reference</t>
  </si>
  <si>
    <t>Deviation proposal</t>
  </si>
  <si>
    <t>Deviation reference</t>
  </si>
  <si>
    <t>Attach diagram</t>
  </si>
  <si>
    <t>Item</t>
  </si>
  <si>
    <t>Proposed Deviation</t>
  </si>
  <si>
    <t xml:space="preserve">  Specification for Definition Of The Eskom Power Quality Data Import Format (Epqdif) -   240-82534274</t>
  </si>
  <si>
    <t xml:space="preserve">  Specification for Remote Device Communication Standard For Operational And Engineering Data Retrieval And Remote Access - 240-64038621</t>
  </si>
  <si>
    <t>Instructions for completing this workbook</t>
  </si>
  <si>
    <t>1) The cells where information is required to be entered is unprotected in this workbook.</t>
  </si>
  <si>
    <r>
      <t xml:space="preserve">2) Complete all </t>
    </r>
    <r>
      <rPr>
        <b/>
        <sz val="10"/>
        <rFont val="Arial"/>
        <family val="2"/>
      </rPr>
      <t>Light Green</t>
    </r>
    <r>
      <rPr>
        <sz val="10"/>
        <rFont val="Arial"/>
        <family val="2"/>
      </rPr>
      <t xml:space="preserve"> shaded areas with the relevant requested information. Where the colour shading is not shown, complete the accessible cells.</t>
    </r>
  </si>
  <si>
    <t>3) All information shall be submitted in electronic format and this workbook complete in MS Excel format as requested.</t>
  </si>
  <si>
    <t>4) Any other format for the submission of the requested electronic information will NOT be accepted OR evaluated.</t>
  </si>
  <si>
    <t>5) Reference files shall be posted under the relevant folder names indicated below for the different sections of this workbook.</t>
  </si>
  <si>
    <t>6) Filenames shall be descriptive to indicate what information it contains.</t>
  </si>
  <si>
    <t>Completing the Worksheets</t>
  </si>
  <si>
    <t>Sheet Number</t>
  </si>
  <si>
    <t>Sheet Description</t>
  </si>
  <si>
    <t>Sheet Instructions</t>
  </si>
  <si>
    <t>1) Complete all technical gatekeepers in the space provided.</t>
  </si>
  <si>
    <t>2) Provide responses with references where required</t>
  </si>
  <si>
    <t>3) Provide deviations with references where required [Deviations may be accepted if clarified with Eskom during the tender period, but not after tender closure]</t>
  </si>
  <si>
    <t>4) Post all relevant electronic copies of documents under a folder named the same as the sheet</t>
  </si>
  <si>
    <t>General Questionnaire</t>
  </si>
  <si>
    <t>1) Complete all questions in the space provided.</t>
  </si>
  <si>
    <t>2) Post all relevant electronic copies of documents under a folder named the same as the sheet</t>
  </si>
  <si>
    <t>1) Complete this worksheet with all relevant deviations.</t>
  </si>
  <si>
    <t>1) Complete the worksheet as required.</t>
  </si>
  <si>
    <t>3) Post all relevant electronic copies of documents under a folder named the same as the sheet</t>
  </si>
  <si>
    <t>2) Give justification and references to support the answers provided</t>
  </si>
  <si>
    <t>PQ Monitoring Instrument -  Permanent  Substation A&amp;B Schedule</t>
  </si>
  <si>
    <t>Risk and Support Questionnaire</t>
  </si>
  <si>
    <t>Reference/ Justification</t>
  </si>
  <si>
    <t>Briefly describe the nature of your resources in the Republic of South Africa e.g. workshop facilities, test equipment, etc</t>
  </si>
  <si>
    <t>Supplier’s comparable size PQ instruments project references. a)  State the customer (and country) for which of PQ instrument (per different instrument) that you have delivered or that are still in progress during the past five (5) years. b) Provide customers references and contract values of the above</t>
  </si>
  <si>
    <t>Maintenance: a) Describe the maintenance policy for the instruments offered, both during and after the warranty period; b) Describe the proposal/recommendations regarding maintenance of the instruments offered for the life of the system</t>
  </si>
  <si>
    <t>Supplier to describe the dedicated local expertise available to support instruments or parts thereof offered by the supplier.</t>
  </si>
  <si>
    <r>
      <rPr>
        <sz val="7"/>
        <color theme="1"/>
        <rFont val="Times New Roman"/>
        <family val="1"/>
      </rPr>
      <t xml:space="preserve"> </t>
    </r>
    <r>
      <rPr>
        <sz val="10"/>
        <color theme="1"/>
        <rFont val="Arial"/>
        <family val="2"/>
      </rPr>
      <t xml:space="preserve">Supplier should state his willingness to provide training on the meters (including installation, operation and maintenance of the system and configuration software) at the Purchaser’s premises whenever requested.  </t>
    </r>
  </si>
  <si>
    <t>Supplier should state his willingness to develop the capability to export data in the Eskom Power Quality Data Import Format without fees</t>
  </si>
  <si>
    <t>Data Retrieval Specification - Deviation Schedule</t>
  </si>
  <si>
    <t>EPQDIF Specification -  Deviation Schedule</t>
  </si>
  <si>
    <t>Question</t>
  </si>
  <si>
    <t>Proof to be submitted</t>
  </si>
  <si>
    <t>A</t>
  </si>
  <si>
    <t>Tenderer</t>
  </si>
  <si>
    <t>Company name</t>
  </si>
  <si>
    <t>Address of Head Quarters</t>
  </si>
  <si>
    <t>Contact details</t>
  </si>
  <si>
    <t>Website adress</t>
  </si>
  <si>
    <t>Have your staff been trained on the equipment been offered?</t>
  </si>
  <si>
    <t>Copy of Certificates or Agreements</t>
  </si>
  <si>
    <t>Will your company be able to provide the following after sales support if and when required:</t>
  </si>
  <si>
    <t>Technical support</t>
  </si>
  <si>
    <t>Company Organogram &amp; CVs</t>
  </si>
  <si>
    <t>Maintenance</t>
  </si>
  <si>
    <t>Does your company have the capability to perform local R&amp;D?</t>
  </si>
  <si>
    <t>B</t>
  </si>
  <si>
    <t>Manufacturer / OEM</t>
  </si>
  <si>
    <t>Where is the equipment R&amp;D performed?</t>
  </si>
  <si>
    <t>Where is the equipment manufactured?</t>
  </si>
  <si>
    <t>Where will equipment be sent that cannot be repaired locally?</t>
  </si>
  <si>
    <t>State Product Name  and  Description  proposed for Permanent Substation PQ Instrument</t>
  </si>
  <si>
    <r>
      <t>a)</t>
    </r>
    <r>
      <rPr>
        <sz val="7"/>
        <color theme="1"/>
        <rFont val="Times New Roman"/>
        <family val="1"/>
      </rPr>
      <t xml:space="preserve">            </t>
    </r>
    <r>
      <rPr>
        <sz val="10"/>
        <color theme="1"/>
        <rFont val="Arial"/>
        <family val="2"/>
      </rPr>
      <t>Describe your policy on availability of spare parts and expansion parts for a period of ten years subsequent to the expiry of the supply contract.</t>
    </r>
  </si>
  <si>
    <r>
      <t>b)</t>
    </r>
    <r>
      <rPr>
        <sz val="7"/>
        <color theme="1"/>
        <rFont val="Times New Roman"/>
        <family val="1"/>
      </rPr>
      <t xml:space="preserve">            </t>
    </r>
    <r>
      <rPr>
        <sz val="10"/>
        <color theme="1"/>
        <rFont val="Arial"/>
        <family val="2"/>
      </rPr>
      <t>Please describe calibration requirements and philosophy.</t>
    </r>
  </si>
  <si>
    <r>
      <t>c)</t>
    </r>
    <r>
      <rPr>
        <sz val="7"/>
        <color theme="1"/>
        <rFont val="Times New Roman"/>
        <family val="1"/>
      </rPr>
      <t xml:space="preserve">            </t>
    </r>
    <r>
      <rPr>
        <sz val="10"/>
        <color theme="1"/>
        <rFont val="Arial"/>
        <family val="2"/>
      </rPr>
      <t>Will the supplier be able to commit to a delivery time of locally held spares not exceeding 2 weeks ex-works, on receipt of a bona fide order?</t>
    </r>
  </si>
  <si>
    <t xml:space="preserve">Spares: </t>
  </si>
  <si>
    <t>Files</t>
  </si>
  <si>
    <t>Security</t>
  </si>
  <si>
    <t>All other deviations</t>
  </si>
  <si>
    <t>Remote access protocols</t>
  </si>
  <si>
    <t>Timing requirements</t>
  </si>
  <si>
    <t>Management</t>
  </si>
  <si>
    <t>Every meter shall preferably be indelibly marked with a diagram of connections. If this is not possible, reference shall be made to a connection diagram. For polyphase meters, this diagram shall also show the phase sequence for which the meter is intended. It is permissible to indicate the connection diagram by an identification figure in accordance with national standards.</t>
  </si>
  <si>
    <t>Voltage and current measurements are required to be performed on single-phase or multiphase supply systems.</t>
  </si>
  <si>
    <t>Voltage and current measurements are required to be done on a three-wire (delta) and four-wire (star) basis, and the device shall be appropriately configurable.</t>
  </si>
  <si>
    <t>It is preferable that the configuration for three-wire or four-wire is done entirely via the configuration software.</t>
  </si>
  <si>
    <t>Power Supply</t>
  </si>
  <si>
    <t>If the instrument takes power from the measured terminals of a Voltage Transformer (VT), the
instrument shall not alter the characteristics of the voltage on the measured terminals (e.g. surge
protective devices, harmonic current).</t>
  </si>
  <si>
    <t>a)</t>
  </si>
  <si>
    <t>In this event, the instrument should not place a burden of more than 10 VA on the phase(s) providing
supply.</t>
  </si>
  <si>
    <t>b)</t>
  </si>
  <si>
    <t>c)</t>
  </si>
  <si>
    <t>d)</t>
  </si>
  <si>
    <t>e)</t>
  </si>
  <si>
    <t>The harmonic content of the current being drawn by the instrument shall be limited to 10% for each individual harmonic current component.</t>
  </si>
  <si>
    <t>The peak current drawn by the instrument when supplied by the VT shall not exceed 0,7 A.</t>
  </si>
  <si>
    <t>Auxiliary supply inputs shall be separate from measurement inputs</t>
  </si>
  <si>
    <t>Evaluation of an interruption</t>
  </si>
  <si>
    <t>All measurable QoS parameters shall be recordable simultaneously</t>
  </si>
  <si>
    <t>The instrument shall sample all input channels simultaneously at a sampling rate of at least
512 samples per cycle.</t>
  </si>
  <si>
    <t>The sampling frequency shall be locked to the fundamental component input frequency.</t>
  </si>
  <si>
    <t>Suitable anti-aliasing filters shall be used in all the measurements</t>
  </si>
  <si>
    <t>The fundamental requirement on start-up of the instrument is that it resumes the pre-shutdown
operation without the requirement for human intervention</t>
  </si>
  <si>
    <t>The instrument shall be designed not to lose data if without power for a period of at least 50 days.</t>
  </si>
  <si>
    <t>The instrument shall not lose its configuration or set-up information if not energized for a period of at
least six months.</t>
  </si>
  <si>
    <t>During shutdown, the instrument shall not lose any information including any set-up, configuration and firmware.</t>
  </si>
  <si>
    <t>Loss of auxiliary power events shall be recorded separately with date and time stamping for both power up and power down times.</t>
  </si>
  <si>
    <t>The life expectancy of the internal energy source for ride-through shall be at least five years under normal operating conditions, unless it can be replaced on site by a technician.</t>
  </si>
  <si>
    <t>In the case of the latter, the energy source shall have a life expectancy of at least two years.</t>
  </si>
  <si>
    <t>The internal energy source for maintaining non-volatile memory shall have a life expectancy of at least 10 years.</t>
  </si>
  <si>
    <t>Instruments shall:</t>
  </si>
  <si>
    <t>Automatically backup the complete database daily to a predetermined location (e.g. external hard drive) and restore the backup on demand.</t>
  </si>
  <si>
    <t>Manufacturers shall demonstrate a fully working data acquisition system via Eskom’s communications infrastructures (as required).</t>
  </si>
  <si>
    <t>Instrument firmware shall be upgradeable via remote telecommunication</t>
  </si>
  <si>
    <t xml:space="preserve">Configuration refers to common information related to measurement standards (e.g. 10 min measure, dip thresholds) while set-up information is site-specific information. </t>
  </si>
  <si>
    <t>The DAS shall:</t>
  </si>
  <si>
    <t>The data acquisition software shall have the ability to:</t>
  </si>
  <si>
    <t>Execute a grouped downloading schedule that allows adjustable download intervals and times (e.g. daily, weekly, hourly) and group or individual switch on/off.</t>
  </si>
  <si>
    <t>Allow Individual/group site  selection  of downloading register</t>
  </si>
  <si>
    <t>Track and only export data that has not been previously exported from instrument memory</t>
  </si>
  <si>
    <t>Export data into Power Quality Data Interchange Format (PQDIF) format  or Eskom schedule-specified format.</t>
  </si>
  <si>
    <t xml:space="preserve">Note: This deviation schedule aims to assert the level of support provided by the tenderer's proposed solution. It is imperative that any deviation from these requirements are listed, especially for those sections explicitly listed below. </t>
  </si>
  <si>
    <t xml:space="preserve">7) This excel document must be provided in duplicate with the name of the duplicate being “PQ Monitoring Device Schedules - Copy”.  </t>
  </si>
  <si>
    <t>Type Test Certificates - Deviation Schedule</t>
  </si>
  <si>
    <t>Test</t>
  </si>
  <si>
    <t>Standard</t>
  </si>
  <si>
    <t>Test Certificate</t>
  </si>
  <si>
    <t>Insulation Properties Test</t>
  </si>
  <si>
    <t>General Test Conditions</t>
  </si>
  <si>
    <t>5.9.1</t>
  </si>
  <si>
    <t>IEC 60060-1</t>
  </si>
  <si>
    <t>IEC 60060-2</t>
  </si>
  <si>
    <t>Impulse Voltage Test</t>
  </si>
  <si>
    <t>5.9.2</t>
  </si>
  <si>
    <t>Conditions for Test</t>
  </si>
  <si>
    <t>5.9.2.1</t>
  </si>
  <si>
    <t>IEC 60060</t>
  </si>
  <si>
    <t>Climatic Influence Tests</t>
  </si>
  <si>
    <t>Dry Heat Tests</t>
  </si>
  <si>
    <t>5.11.1.1</t>
  </si>
  <si>
    <t>IEC 60068-2-2</t>
  </si>
  <si>
    <t>Cold Test</t>
  </si>
  <si>
    <t>5.11.1.2</t>
  </si>
  <si>
    <t>IEC 60068-2-1</t>
  </si>
  <si>
    <t>Damp Heat Cyclic Test</t>
  </si>
  <si>
    <t>5.11.2</t>
  </si>
  <si>
    <t>IEC 60068-2-30</t>
  </si>
  <si>
    <t>Test of Mechanical Requirements</t>
  </si>
  <si>
    <t>Spring Hammer Test</t>
  </si>
  <si>
    <t>5.12.1</t>
  </si>
  <si>
    <t>IEC 60068-2-63</t>
  </si>
  <si>
    <t>Mechanical Shock Test</t>
  </si>
  <si>
    <t>5.12.2</t>
  </si>
  <si>
    <t>IEC 60068-2-27</t>
  </si>
  <si>
    <t>Vibration Test</t>
  </si>
  <si>
    <t>5.12.3</t>
  </si>
  <si>
    <t>IEC 60068-2-6</t>
  </si>
  <si>
    <t>Resistance to Heat and Fire</t>
  </si>
  <si>
    <t>5.12.4</t>
  </si>
  <si>
    <t>IEC 60695-2-1/1</t>
  </si>
  <si>
    <t>Protection Against Penetration of Dust and Water</t>
  </si>
  <si>
    <t>5.12.5</t>
  </si>
  <si>
    <t>SANS/IEC 60529</t>
  </si>
  <si>
    <t>Electromagnetic Compatibility Tests</t>
  </si>
  <si>
    <t>5.13.2</t>
  </si>
  <si>
    <t>SANS 222/CISPR 22</t>
  </si>
  <si>
    <t>5.13.3</t>
  </si>
  <si>
    <t>Fast Transient Burst Test</t>
  </si>
  <si>
    <t>5.13.3.1</t>
  </si>
  <si>
    <t>IEC 61000-4-4</t>
  </si>
  <si>
    <t>Immunity to Electromagnetc High Frequency Fields</t>
  </si>
  <si>
    <t>5.13.3.2</t>
  </si>
  <si>
    <t>IEC 61000-4-2</t>
  </si>
  <si>
    <t>Immunity to Electrostatic Discharge</t>
  </si>
  <si>
    <t>5.13.3.3</t>
  </si>
  <si>
    <t>Surge Immunity</t>
  </si>
  <si>
    <t>5.13.3.4</t>
  </si>
  <si>
    <t>IEC 61000-4-5</t>
  </si>
  <si>
    <t>Communication (NB: only Ethernet ports to be made available)</t>
  </si>
  <si>
    <t>Communication technologies supported</t>
  </si>
  <si>
    <t>f)</t>
  </si>
  <si>
    <t>g)</t>
  </si>
  <si>
    <t>flicker – Pst and Plt (every 10 min).</t>
  </si>
  <si>
    <t>event trigger/flag;</t>
  </si>
  <si>
    <t>10 ms rms voltage dip profile;</t>
  </si>
  <si>
    <t>status of signalling relays;</t>
  </si>
  <si>
    <t>10 minute voltage unbalance;</t>
  </si>
  <si>
    <t>10 min harmonics (individual and THD);</t>
  </si>
  <si>
    <t>10 min rms voltages and currents;</t>
  </si>
  <si>
    <t>Start-up and Ride-through Requirements</t>
  </si>
  <si>
    <t>If the maximum start-up time is 30 s then ride-through should be 15 s</t>
  </si>
  <si>
    <t>If the maximum start-up time exceeds 30 s then ride-through should be 120 s</t>
  </si>
  <si>
    <t>The following indicators shall be provided on the instrument:a)Power; b) Recording, c) Status Warning, d) Communications indicator - connecting or not connecting</t>
  </si>
  <si>
    <t>h)</t>
  </si>
  <si>
    <t>i)</t>
  </si>
  <si>
    <t>j)</t>
  </si>
  <si>
    <t>k)</t>
  </si>
  <si>
    <t>l)</t>
  </si>
  <si>
    <t>m)</t>
  </si>
  <si>
    <t>n)</t>
  </si>
  <si>
    <t>o)</t>
  </si>
  <si>
    <t>p)</t>
  </si>
  <si>
    <t>q)</t>
  </si>
  <si>
    <t>Manual downloading</t>
  </si>
  <si>
    <t xml:space="preserve"> </t>
  </si>
  <si>
    <t>Transmission Control Protocol (TCP) / Internet Protocol (IP)</t>
  </si>
  <si>
    <t>High Speed Downlink Packet Access (HSDPA)</t>
  </si>
  <si>
    <t>Requirements</t>
  </si>
  <si>
    <t>4.1.1</t>
  </si>
  <si>
    <t>4.2.1</t>
  </si>
  <si>
    <t>The following shall be noted:
1) Hold-off – an instrument requires an adjustable range from 0 ms to 30 ms that includes zero.
2) Consecutive voltage dips – in the event that a voltage dip ends and another voltage dip is initiated, one
event is recorded when the second voltage dip initiates within 30 ms of the first one ending.</t>
  </si>
  <si>
    <t>4.2.2</t>
  </si>
  <si>
    <t>(a)</t>
  </si>
  <si>
    <t>(b)</t>
  </si>
  <si>
    <t>4.3.2</t>
  </si>
  <si>
    <t>4.3.1</t>
  </si>
  <si>
    <t xml:space="preserve">4.3.2.1 </t>
  </si>
  <si>
    <t>4.3.2.2</t>
  </si>
  <si>
    <t>4.3.2.3</t>
  </si>
  <si>
    <t>4.3.4</t>
  </si>
  <si>
    <t>4.4.2</t>
  </si>
  <si>
    <t>4.4.3</t>
  </si>
  <si>
    <t>Available ports for permanently installed monitoring  Instruments</t>
  </si>
  <si>
    <t>4.4.4</t>
  </si>
  <si>
    <t>4.4.5</t>
  </si>
  <si>
    <t>4.5.1</t>
  </si>
  <si>
    <t>The minimum requirement for memory usage is FIFO; optional is ‘stop when full’; recording intervals
shall be selectable between 10 min and 3 s:
1) Type M instrument: All measurable QoS parameters simultaneously at 10 min intervals for a period of
six weeks</t>
  </si>
  <si>
    <t>4.5.2</t>
  </si>
  <si>
    <t>4.5.3</t>
  </si>
  <si>
    <t>4.5.4</t>
  </si>
  <si>
    <t>4.5.5</t>
  </si>
  <si>
    <t>4.5.6</t>
  </si>
  <si>
    <t>4.5.7</t>
  </si>
  <si>
    <t>4.5.8</t>
  </si>
  <si>
    <t>4.5.9</t>
  </si>
  <si>
    <t>4.5.10</t>
  </si>
  <si>
    <t>Data Acquisition Software</t>
  </si>
  <si>
    <t>1)</t>
  </si>
  <si>
    <t>2)</t>
  </si>
  <si>
    <t>3)</t>
  </si>
  <si>
    <t>4.6.2</t>
  </si>
  <si>
    <t>4.6.3</t>
  </si>
  <si>
    <t>4.6.4</t>
  </si>
  <si>
    <t>4.6.4.2</t>
  </si>
  <si>
    <t>4.7.2</t>
  </si>
  <si>
    <t>4.5.</t>
  </si>
  <si>
    <t xml:space="preserve">Configuration and Setup </t>
  </si>
  <si>
    <t xml:space="preserve">  Section 8 of IEC 62586-1</t>
  </si>
  <si>
    <t xml:space="preserve">    </t>
  </si>
  <si>
    <t>Instrument is class A, fixed indoor environment with controlled temperature variations and used in a specific harsh environment (PQI-A-FI2-H)</t>
  </si>
  <si>
    <r>
      <rPr>
        <sz val="9"/>
        <rFont val="Arial"/>
        <family val="2"/>
      </rPr>
      <t>Declared input voltage (Udin) of:                                                        230V (4 wire)                                                                                     &amp;                                                                                            √3*230V (3wire)</t>
    </r>
    <r>
      <rPr>
        <b/>
        <sz val="9"/>
        <rFont val="Arial"/>
        <family val="2"/>
      </rPr>
      <t xml:space="preserve">
</t>
    </r>
  </si>
  <si>
    <t>IP Rating: IP 40</t>
  </si>
  <si>
    <t>Frequency: 50 Hz</t>
  </si>
  <si>
    <t>Eskom Specified Requirements - Types of instruments</t>
  </si>
  <si>
    <t>Eskom Specified Requirements - Instrument accessories</t>
  </si>
  <si>
    <t>250/500/1000:5A – Current Clamps</t>
  </si>
  <si>
    <t>Carry Case</t>
  </si>
  <si>
    <t>Current Harness</t>
  </si>
  <si>
    <t>Voltage Harness &amp; Clips</t>
  </si>
  <si>
    <t>Power Harness</t>
  </si>
  <si>
    <t>GPS Antenna (x1)</t>
  </si>
  <si>
    <t xml:space="preserve"> 0-5A (range) Micro Clamp compatible with instrument (if the output of the CT is a voltage, then the current to voltage ratio should be either 5A:1V or 1A:1V )  (x3)</t>
  </si>
  <si>
    <t>3.5.3a</t>
  </si>
  <si>
    <t>3.5.3b</t>
  </si>
  <si>
    <t>3.5.3c</t>
  </si>
  <si>
    <t>3.5.3d</t>
  </si>
  <si>
    <t>3.5.3e</t>
  </si>
  <si>
    <t>3.5.2a</t>
  </si>
  <si>
    <t>3.5.2b</t>
  </si>
  <si>
    <t>3.5.2c</t>
  </si>
  <si>
    <t>Technical Gatekeepers - Permanent Substations</t>
  </si>
  <si>
    <t>4.4.1</t>
  </si>
  <si>
    <t>For investigation instruments, the following requirements are a minimum: Manufacturers shall demonstrate a fully working data acquisition system link via Eskom’s communications infrastructure (as required).</t>
  </si>
  <si>
    <r>
      <t>a)</t>
    </r>
    <r>
      <rPr>
        <sz val="9"/>
        <color theme="1"/>
        <rFont val="Times New Roman"/>
        <family val="1"/>
      </rPr>
      <t xml:space="preserve">  </t>
    </r>
    <r>
      <rPr>
        <sz val="9"/>
        <color theme="1"/>
        <rFont val="Arial"/>
        <family val="2"/>
      </rPr>
      <t>In the event of an instrument developing an internal electrical fault or if the supply voltage exceeds the specified operational voltage level, it shall disconnect itself (internally) from the external power supply, or should not exceed 20 VA burden in the case of a fault.</t>
    </r>
  </si>
  <si>
    <t>Weight         Critical =100,
High = 10, 
Medium = 5, 
Low = 1</t>
  </si>
  <si>
    <t>The modem dimensions should not exceed height 180 mm x width 110 mm x depth 80 mm</t>
  </si>
  <si>
    <t>No response required</t>
  </si>
  <si>
    <t>.a)</t>
  </si>
  <si>
    <t xml:space="preserve">Internal Energy Source </t>
  </si>
  <si>
    <r>
      <t>a)</t>
    </r>
    <r>
      <rPr>
        <sz val="9"/>
        <color theme="1"/>
        <rFont val="Times New Roman"/>
        <family val="1"/>
      </rPr>
      <t> </t>
    </r>
    <r>
      <rPr>
        <sz val="9"/>
        <color theme="1"/>
        <rFont val="Arial"/>
        <family val="2"/>
      </rPr>
      <t>The instrument shall be capable of continuous operation within a supply voltage range of 90 V to 270 V AC and DC.</t>
    </r>
  </si>
  <si>
    <t>19” 3U Rack mounting (x1)</t>
  </si>
  <si>
    <t xml:space="preserve">Panel mounting </t>
  </si>
  <si>
    <t>Submissions are complete and include offer for all systems, product types and variants. This shall include:                                                                                                                                              1) A declaration of compliance to the gatekeepers according to Annexure A.1
2) Details regarding the make and model numbers of all meters offered and auxiliary components, communication modules etc.
3) Data sheets and product manuals for all components offered.
4) Proof of testing and certificates for type tests specified in section 8 of IEC 62586-1.                                                                                                                                5) Prototype meters submitted on requested date  submissions</t>
  </si>
  <si>
    <t>Proof of IEC 61000-4-30 ed.3 class A certification tested in accordance to IEC62586-2 requirements: certification and testing report</t>
  </si>
  <si>
    <t>3.2.2</t>
  </si>
  <si>
    <t>3.7.1</t>
  </si>
  <si>
    <t>Antenna</t>
  </si>
  <si>
    <t>3.8.1</t>
  </si>
  <si>
    <t>3.8.2</t>
  </si>
  <si>
    <t>3.13.2</t>
  </si>
  <si>
    <t>3.14.1</t>
  </si>
  <si>
    <t>3.14.2</t>
  </si>
  <si>
    <t>3.16.1</t>
  </si>
  <si>
    <t>3.16.2</t>
  </si>
  <si>
    <t>Schedule A</t>
  </si>
  <si>
    <t>Schedule B</t>
  </si>
  <si>
    <t>Score
Yes = 3, 
Partial = 1, 
No = 0</t>
  </si>
  <si>
    <t>Cellular Modem - A&amp;B Schedule</t>
  </si>
  <si>
    <t>Cellular Modem - Deviation Schedule</t>
  </si>
  <si>
    <t>Description</t>
  </si>
  <si>
    <t>The data acquisition software shall be able to manage downloads from a minimum of 200 instruments as a single installed instance of the software  (on contract award)</t>
  </si>
  <si>
    <t>9) Where development to a requirement is to be developed, state: comply (to be developed)</t>
  </si>
  <si>
    <t>On contract award</t>
  </si>
  <si>
    <t>On contract award - Permanent Substations</t>
  </si>
  <si>
    <t xml:space="preserve">Risk and Support - Questions </t>
  </si>
  <si>
    <t xml:space="preserve">PQ MONITORING INSTRUMENT - PERMANENT SUBSTATION , 19" RACK MOUNTED </t>
  </si>
  <si>
    <t>8) The reference columns  in all sheets are compulsory. Suppliers are required to reference supporting documentation to justify stated compliance.</t>
  </si>
  <si>
    <r>
      <t xml:space="preserve">The requirements listed below are categorised according to their minimum compliance obligations:
</t>
    </r>
    <r>
      <rPr>
        <b/>
        <sz val="11"/>
        <color theme="1"/>
        <rFont val="Calibri"/>
        <family val="2"/>
        <scheme val="minor"/>
      </rPr>
      <t>Ms</t>
    </r>
    <r>
      <rPr>
        <sz val="11"/>
        <color theme="1"/>
        <rFont val="Calibri"/>
        <family val="2"/>
        <scheme val="minor"/>
      </rPr>
      <t xml:space="preserve"> indicates requirements that are Mandatory for a Standalone/External Modem, and
</t>
    </r>
    <r>
      <rPr>
        <b/>
        <sz val="11"/>
        <color theme="1"/>
        <rFont val="Calibri"/>
        <family val="2"/>
        <scheme val="minor"/>
      </rPr>
      <t>Mi</t>
    </r>
    <r>
      <rPr>
        <sz val="11"/>
        <color theme="1"/>
        <rFont val="Calibri"/>
        <family val="2"/>
        <scheme val="minor"/>
      </rPr>
      <t xml:space="preserve"> indicates requirements that are Mandatory for an Integrated/Internal Modem.
</t>
    </r>
    <r>
      <rPr>
        <b/>
        <sz val="11"/>
        <color theme="1"/>
        <rFont val="Calibri"/>
        <family val="2"/>
        <scheme val="minor"/>
      </rPr>
      <t>N</t>
    </r>
    <r>
      <rPr>
        <sz val="11"/>
        <color theme="1"/>
        <rFont val="Calibri"/>
        <family val="2"/>
        <scheme val="minor"/>
      </rPr>
      <t xml:space="preserve"> indicates Not Required / Not Applicable.
</t>
    </r>
    <r>
      <rPr>
        <b/>
        <sz val="11"/>
        <color theme="1"/>
        <rFont val="Calibri"/>
        <family val="2"/>
        <scheme val="minor"/>
      </rPr>
      <t>0</t>
    </r>
    <r>
      <rPr>
        <sz val="11"/>
        <color theme="1"/>
        <rFont val="Calibri"/>
        <family val="2"/>
        <scheme val="minor"/>
      </rPr>
      <t xml:space="preserve"> Weighted / unlisted requirements remain applicable (as per Ms/Mi), without contributing to this score.</t>
    </r>
  </si>
  <si>
    <t>Minimum Requirement</t>
  </si>
  <si>
    <t>Weight Ms:
Critical =100,
High = 10, 
Medium = 5, 
Low = 1</t>
  </si>
  <si>
    <t>Weight Mi:
Critical =100,
High = 10, 
Medium = 5, 
Low = 1</t>
  </si>
  <si>
    <t>Score:
Yes = 3, 
Partial = 1, 
No = 0</t>
  </si>
  <si>
    <t>Total
Ms</t>
  </si>
  <si>
    <t>Total
Mi</t>
  </si>
  <si>
    <t>Mandatory Physical Requirements</t>
  </si>
  <si>
    <t>3.1.1</t>
  </si>
  <si>
    <t>Operating and Storage Conditions</t>
  </si>
  <si>
    <t>3.1.1.1</t>
  </si>
  <si>
    <t>The modem enclosure shall be manufactured of a durable high impact plastic or metal extrusion.</t>
  </si>
  <si>
    <t>Ms</t>
  </si>
  <si>
    <t>3.1.1.2</t>
  </si>
  <si>
    <t>Physical dimensions of the Modem: The dimensions shall not exceed 180 (h) x 110 (w) x 80 (d) mm.</t>
  </si>
  <si>
    <t>3.1.1.3</t>
  </si>
  <si>
    <t>The supplier shall indicate actual outer dimensions of the modem enclosure.</t>
  </si>
  <si>
    <t>Ms - Tenderer to specify</t>
  </si>
  <si>
    <t>3.1.1.4</t>
  </si>
  <si>
    <t>The modem casing shall have a minimum Ingress Protection (IP) rating specified in the technical schedule.</t>
  </si>
  <si>
    <t>Substation-Based: IP40
Non-Substation: IP52
Investigation: IP52</t>
  </si>
  <si>
    <t>3.1.1.5</t>
  </si>
  <si>
    <t>The equipment shall operate without malfunction within the following environmental limits:The equipment shall operate without malfunction within the following environmental limits:</t>
  </si>
  <si>
    <t>3.1.1.5.1</t>
  </si>
  <si>
    <t>Altitude : 0 to 3000 m above mean sea level</t>
  </si>
  <si>
    <t>Ms Mi</t>
  </si>
  <si>
    <t>3.1.1.5.2</t>
  </si>
  <si>
    <t xml:space="preserve"> Ambient temperature : -15 to +75 ºC</t>
  </si>
  <si>
    <t>3.1.1.5.3</t>
  </si>
  <si>
    <t>Humidity : up to 90% non-condensing</t>
  </si>
  <si>
    <t>3.1.1.5.4</t>
  </si>
  <si>
    <t>Barometric pressure : 75 to 106 kPa</t>
  </si>
  <si>
    <t>3.1.1.5.5</t>
  </si>
  <si>
    <t>Electric field strength : up to 10 V/m</t>
  </si>
  <si>
    <t>3.1.2</t>
  </si>
  <si>
    <t>EMC and EMI immunity and radiation requirements:</t>
  </si>
  <si>
    <t>3.1.2.1</t>
  </si>
  <si>
    <t>The modem shall comply with the IEEE 1613 class 2 standard for environmental and testing requirements for communications networking devices in electric power substations [7].</t>
  </si>
  <si>
    <t>3.1.2.2</t>
  </si>
  <si>
    <t>The modem shall comply with IEC TS 61000-6-5:2001, the specification of EMC immunity requirements for generation, transmission and distribution of electricity and related telecommunication systems.[11]</t>
  </si>
  <si>
    <t>3.1.2.3</t>
  </si>
  <si>
    <t>The modem shall comply with IEC61850-3, Standard for Communication networks and systems in substations. IEC61850-3 General requirements including EMI type tests.[5]</t>
  </si>
  <si>
    <t>3.1.2.4</t>
  </si>
  <si>
    <t>The modem enclosure (including all external connectors and wiring) shall be suitably screened to prevent electromagnetic radiation produced by the modem from interfering with the operation of any adjacent electronic equipment, i.e. it shall conform to SANS/IEC 6100-6-3 [11]</t>
  </si>
  <si>
    <t>3.1.3</t>
  </si>
  <si>
    <t>Power Consumption</t>
  </si>
  <si>
    <t>3.1.3.1</t>
  </si>
  <si>
    <t>The maximum DC power consumption for the different modes of operations across the supply voltage range shall be specified by Eskom (in the technical schedule) and further details to be provided by the supplier for the following operating modes:</t>
  </si>
  <si>
    <t>3.1.3.1.1</t>
  </si>
  <si>
    <t>Standby/Idle mode:</t>
  </si>
  <si>
    <t>Ms: &lt;2W, tenderer to specify exact value.</t>
  </si>
  <si>
    <t>3.1.3.1.2</t>
  </si>
  <si>
    <t>Receive mode:</t>
  </si>
  <si>
    <t>Ms: &lt;4W, tenderer to specify exact value.</t>
  </si>
  <si>
    <t>3.1.3.1.3</t>
  </si>
  <si>
    <t>Transmit mode:</t>
  </si>
  <si>
    <t>Ms: &lt;8.5W (avg.) or 24W (peak), tenderer to specify exact value.</t>
  </si>
  <si>
    <t>3.1.3.2</t>
  </si>
  <si>
    <t xml:space="preserve">The supplier shall indicate the average as well as peak power consumption in each of the above operating </t>
  </si>
  <si>
    <t>3.1.3.3</t>
  </si>
  <si>
    <t>The supplier shall indicate the operation of any power saving techniques or modes and the consumption savings achieved.</t>
  </si>
  <si>
    <t>3.1.3.4</t>
  </si>
  <si>
    <t>The supplier shall indicate if and how the power saving mode affects the transmission and reception of data, and the typical delay when changing from power save mode to normal operating mode.</t>
  </si>
  <si>
    <t>3.1.4</t>
  </si>
  <si>
    <t>Indications</t>
  </si>
  <si>
    <t>3.1.4.1</t>
  </si>
  <si>
    <t>The modem shall have an indication for the power supply (LED or via a Digital Display)</t>
  </si>
  <si>
    <t>3.1.4.2</t>
  </si>
  <si>
    <t>The modem shall have an Data Transmit indication (LED or via a Digital Display)</t>
  </si>
  <si>
    <t>3.1.4.3</t>
  </si>
  <si>
    <t>The modem shall have an Data Receive indication (LED or via a Digital Display)</t>
  </si>
  <si>
    <t>3.1.4.4</t>
  </si>
  <si>
    <t>The modem shall have a Network strength status indication with a minimum of 4 levels (LED or via a Digital Display)</t>
  </si>
  <si>
    <t>3.1.4.5</t>
  </si>
  <si>
    <t>The supplier shall specify any other indications that are on the modem.</t>
  </si>
  <si>
    <t>3.1.5</t>
  </si>
  <si>
    <t>Modem Markings</t>
  </si>
  <si>
    <t>3.1.5.1</t>
  </si>
  <si>
    <t>For standalone modem’s the manufacturing name, model type and year of manufacturing shall be clearly visible.</t>
  </si>
  <si>
    <t>3.1.5.2</t>
  </si>
  <si>
    <t>The serial number of the modem, which shall relate to the manufacturing name, year of manufacture, model and its unique identification number, shall be displayed on the modem or circuit board in the form of text.</t>
  </si>
  <si>
    <t>3.1.5.3</t>
  </si>
  <si>
    <t>All external connectors, test points, switches and status indications shall be clearly and indelibly marked.</t>
  </si>
  <si>
    <t>3.1.5.4</t>
  </si>
  <si>
    <t>If the modem has an internal power supply all information regarding Input and Output voltage, Current and Power options shall be clearly and indelibly marked.</t>
  </si>
  <si>
    <t>3.1.6</t>
  </si>
  <si>
    <t>Hardware Requirements</t>
  </si>
  <si>
    <t>3.1.6.1</t>
  </si>
  <si>
    <t>The modem hardware shall have enough processing capacity to perform all the functionality selected in the technical schedule with extra capacity for reasonable feature upgrades.</t>
  </si>
  <si>
    <t>3.1.6.2</t>
  </si>
  <si>
    <t>The modem hardware shall have enough processing and memory capacity to perform all the router functionality selected in the technical schedule with extra capacity for reasonable feature upgrades.</t>
  </si>
  <si>
    <t>Selectable Physical Requirements</t>
  </si>
  <si>
    <t>3.2.1.1</t>
  </si>
  <si>
    <t>The modem shall be encased in the equipment within which it is embedded to provide physical protection.</t>
  </si>
  <si>
    <t>3.2.1.2</t>
  </si>
  <si>
    <t>At minimum, the modem shall meet all operating and storage conditions of the equipment it housed within.</t>
  </si>
  <si>
    <t>3.2.1.3</t>
  </si>
  <si>
    <t>Reverse polarity protection: The DC power input of the Cellular modem shall have suitable protection against inadvertent reverse polarity connections. Self-restoring protection is preferred. Protection by means of a fuse is acceptable, provided that the fuse can be accessed without opening the enclosure. The supplier shall indicate the type of protection offered.</t>
  </si>
  <si>
    <t>Ms.
Specify protection provided.</t>
  </si>
  <si>
    <t>3.2.1.4</t>
  </si>
  <si>
    <t>Modems shall be DIN-rail mountable or have a suitable mounting solution to be mounted inside an equipment cabinet, the modem enclosure shall have suitable mounting holes/lugs which allow it to be securely mounted onto a flat metal surface, or alternatively be provided with a suitable mounting bracket assembly.</t>
  </si>
  <si>
    <t>Ms.
Specify mounting options provided.</t>
  </si>
  <si>
    <t>3.2.1.5</t>
  </si>
  <si>
    <t>If the modem has an internal power supply the connectors shall be done through screw terminals, which shall have adequate insulating properties, mechanical strength and a secure mechanism to prevent inadvertent disconnection. Terminals shall also be protected against accidental short-circuiting. The protective earth terminal that forms part of the modem base shall be located adjacent to the power supply screw terminals and shall be electrically bonded to the accessible metal parts of the modem. The clearance and creepage distance between any terminals of a circuit shall not be less than 3.0mm and 3.2mm respectively.</t>
  </si>
  <si>
    <t>Ms.
Specify terminal type.</t>
  </si>
  <si>
    <t>3.2.1.6</t>
  </si>
  <si>
    <t>The modem shall offer some type of power-down delay through a super-cap or similar, to enable alarm reporting under power failure.</t>
  </si>
  <si>
    <t>P</t>
  </si>
  <si>
    <t>3.2.1.7</t>
  </si>
  <si>
    <t>The modem shall be capable of sending periodic transmissions (i.e. ping a remote destination address) as a means to confirm that communications is still active. The period of these “comms check” transmissions shall be kept as short as possible to allow for frequent heart beat transmissions without major impact on the data usage. The period of these “comms check” messages shall be user configurable. It shall be possible to set this parameter in the range 1 to 99 minutes in steps of 1 minute or less.</t>
  </si>
  <si>
    <t>Ms Mi
Provide details on how communication failures are dealt with.</t>
  </si>
  <si>
    <t>3.2.1.8</t>
  </si>
  <si>
    <t>The “comms check” message formats shall be open and non-proprietary.</t>
  </si>
  <si>
    <t>3.2.1.9</t>
  </si>
  <si>
    <t>The destination address for the “comms check” messages shall be user configurable.</t>
  </si>
  <si>
    <t>Power Supply Voltage Options</t>
  </si>
  <si>
    <t>3.2.2.1</t>
  </si>
  <si>
    <t>The modem shall operate reliably from a DC input voltage (specify range in technical schedule) of:</t>
  </si>
  <si>
    <t>3.2.2.1.1</t>
  </si>
  <si>
    <t>Low Voltage - 5 or 12 Volts DC</t>
  </si>
  <si>
    <t>3.2.2.1.2</t>
  </si>
  <si>
    <t>High Voltage – 110 or 220 Volts DC</t>
  </si>
  <si>
    <t>Ms: 90 V to 270 V AC and DC
110VDC and 230VAC Nominal input.</t>
  </si>
  <si>
    <t>3.2.2.2</t>
  </si>
  <si>
    <t>The modem shall operate reliably from an input voltage of 230 Volt AC supply input.</t>
  </si>
  <si>
    <t>3.2.2.3</t>
  </si>
  <si>
    <t>The modem shall be able to operate with a voltage deviation of ±15% from the specified supply voltage.</t>
  </si>
  <si>
    <t>3.2.2.4</t>
  </si>
  <si>
    <t>The power supply’s connector to the modem shall have adequate insulating properties between the connectors and a secure mechanism to prevent inadvertent disconnection.</t>
  </si>
  <si>
    <t>3.2.2.5</t>
  </si>
  <si>
    <t>The power supply connector shall be of the type specified in the technical schedule.</t>
  </si>
  <si>
    <t>P: Any non-proprietary connector.</t>
  </si>
  <si>
    <t>3.2.2.6</t>
  </si>
  <si>
    <t>The modems power supply shall comply with the following specifications:</t>
  </si>
  <si>
    <t>3.2.2.6.1</t>
  </si>
  <si>
    <t>SANS 60950-1 – Information technology equipment standard[10]</t>
  </si>
  <si>
    <t>Ms Mi (alternatively IEC61850-3 compliant)</t>
  </si>
  <si>
    <t>3.2.2.6.2</t>
  </si>
  <si>
    <t>EN 55022 – Information technology equipment: Radio disturbance characteristics</t>
  </si>
  <si>
    <t>3.2.2.6.3</t>
  </si>
  <si>
    <t>SANS 61000-4-5 – Electromagnetic compatibility (EMC) part 4-5: Testing and measurements techniques – Surge immunity test [11]</t>
  </si>
  <si>
    <t>Mandatory Functionality Requirements</t>
  </si>
  <si>
    <t>3.3.1.1</t>
  </si>
  <si>
    <t>The GSM/LTE module shall be integrated within the modem and shall comply with ETSI EN 301 511 – Harmonized standard for MS in the 900 and 1 800 GSM bands.[2]</t>
  </si>
  <si>
    <t>3.3.1.2</t>
  </si>
  <si>
    <t>Modem shall be fully compliant with the GSM Phase 2+ standard [3][4]</t>
  </si>
  <si>
    <t>3.3.1.3</t>
  </si>
  <si>
    <t>Modem shall be approved by the Independent Communications Authority of South Africa (ICASA) for use in South Africa as well as network approved by all South African network service providers</t>
  </si>
  <si>
    <t>3.3.1.4</t>
  </si>
  <si>
    <t>Modem shall support GPRS multi-class 10 as a mandatory requirement.</t>
  </si>
  <si>
    <t>3.3.1.5</t>
  </si>
  <si>
    <t>The 3G/WCDMA module shall comply with the 3GPP TS 51.010-1 [1] – Mobile station conformance specification.</t>
  </si>
  <si>
    <t>3.3.1.6</t>
  </si>
  <si>
    <t>Modem shall be 3G/ LTE capable and backward compatible with a fall back option to EDGE/GPRS and NBIoT.</t>
  </si>
  <si>
    <t>Ms Mi: 4G/LTE to 3G fallback.
No 2G and NBIoT required.</t>
  </si>
  <si>
    <t>3.3.1.7</t>
  </si>
  <si>
    <t>Modem shall be a class A or class B</t>
  </si>
  <si>
    <t>3.3.1.8</t>
  </si>
  <si>
    <t>Modem shall as a minimum, be dual band and support all South African approved mobile operators (e.g. MTN, Vodacom, CellC and Telkom).</t>
  </si>
  <si>
    <t xml:space="preserve">Ms </t>
  </si>
  <si>
    <t>3.3.1.9</t>
  </si>
  <si>
    <t>The modem shall automatically reboot to apply network changes.</t>
  </si>
  <si>
    <t>3.3.1.10</t>
  </si>
  <si>
    <t>The modem shall allow the user to configure the APN settings manually. These settings include but are not limited to the APN name, Username, Password, Access Number and Port Configuration.</t>
  </si>
  <si>
    <t>3.3.1.11</t>
  </si>
  <si>
    <t>The modem shall support Ethernet as specified in the IEEE 802.3 standard.</t>
  </si>
  <si>
    <t>3.3.1.12</t>
  </si>
  <si>
    <t>The modem shall support Internet Protocol version 4 (IPv4). The supplier shall also state IPv6 compliance</t>
  </si>
  <si>
    <t>3.3.1.13</t>
  </si>
  <si>
    <t>The modem shall support Hypertext Transfer Protocol (HTTP) for device configuration and diagnostics to enable remote engineering and access but it shall be preferred if Hypertext Transfer Protocol Secure (HTTPS) is supported. This option shall be selectable, i.e. the Modem shall have the capability to disable HTTP and HTTPS connections.</t>
  </si>
  <si>
    <t>3.3.1.14</t>
  </si>
  <si>
    <t>The modem shall be password protected to prevent unauthorised connections and configuration changes.</t>
  </si>
  <si>
    <t>3.3.1.15</t>
  </si>
  <si>
    <t>Username and Password shall be configurable using both upper and lower case character, numbers and special characters.</t>
  </si>
  <si>
    <t>3.3.1.16</t>
  </si>
  <si>
    <t>User passwords shall be hashed when transmitted over any network and when stored.</t>
  </si>
  <si>
    <t>Selectable Functionality Requirements</t>
  </si>
  <si>
    <t>3.4.1.1</t>
  </si>
  <si>
    <t>Modem shall support 2G or higher network bandwidths.</t>
  </si>
  <si>
    <t>N</t>
  </si>
  <si>
    <t>3.4.1.2</t>
  </si>
  <si>
    <t>Modem shall be Hayes compatible.</t>
  </si>
  <si>
    <t>3.4.1.3</t>
  </si>
  <si>
    <t>Modem shall have a transmit-to-receive turnaround time that shall be specified in the Technical schedule else if left blank, the time shall be provided by the supplier.</t>
  </si>
  <si>
    <t>3.4.1.4</t>
  </si>
  <si>
    <t>Modem shall have a receive-to-transmit turnaround time that shall be specified in the Technical schedule else if left blank, the time shall be provided by the supplier.</t>
  </si>
  <si>
    <t>3.4.1.5</t>
  </si>
  <si>
    <t>The receiver, when in a stationary position, shall have a Bit Error Rate (BER) performance better than 10-4 for an RF receive level of -82 dBm into the RF connector of the modem.</t>
  </si>
  <si>
    <t>3.4.1.6</t>
  </si>
  <si>
    <t>The supplier shall indicate the maximum usable sensitivity level, i.e. the RF receive level, at which the Block Error Rate (BLER) is 10%.</t>
  </si>
  <si>
    <t>Ms Mi
Provide the guaranteed receiver sensitivity (in dBm) for LTE/4G operation. -95dB or better required.</t>
  </si>
  <si>
    <t>3.4.1.7</t>
  </si>
  <si>
    <t>The supplier shall provide data on the modem’s BER versus Receive Signal Strength Indication (RSSI)</t>
  </si>
  <si>
    <t>3.4.1.8</t>
  </si>
  <si>
    <t>The supplier shall provide data on the RSSI level versus receive power (in dBm) at the antenna connector.</t>
  </si>
  <si>
    <t>3.4.1.9</t>
  </si>
  <si>
    <t>The modem shall have an easily accessible slot for a plastic SIM card or make provision for a chip-SIM or a combination thereof i.e. SIM plus chip-SIM. This option shall be identified in the technical schedule.</t>
  </si>
  <si>
    <t>3.4.1.10</t>
  </si>
  <si>
    <t>The modem shall have slots for two plastic SIM cards or make provision for two chip-SIMs or a combination thereof i.e. SIM plus chip-SIM.</t>
  </si>
  <si>
    <t>3.4.1.11</t>
  </si>
  <si>
    <t>The modem shall support Dual APN configuration options with automatic failover between the two APNs if there is (the option for failover can be selectable):</t>
  </si>
  <si>
    <t>)3.4.1.11.1</t>
  </si>
  <si>
    <t>The modem shall cutover to the inactive SIM (if fitted) when the GSM network signal is lost or falls below an acceptable level for a user configurable period. This parameter shall be set in minutes in the range 0 (disabled) to 99.</t>
  </si>
  <si>
    <t>3.4.k.2)</t>
  </si>
  <si>
    <t>The modem shall cutover to the inactive SIM (if fitted) when no valid protocol message is received from the remote end within a user configurable period. This parameter shall be set in minutes in the range 0 (disabled) to 99.</t>
  </si>
  <si>
    <t>3.4.k.3)</t>
  </si>
  <si>
    <t>A mechanism shall be provided to prevent the inactive SIM from being inactive for so long that it is disabled by the Network Operator.</t>
  </si>
  <si>
    <t>Ms Mi
Tenderer to specify options supported.</t>
  </si>
  <si>
    <t>3.4.1.12</t>
  </si>
  <si>
    <t>The modem shall simultaneously support Dual WANs for instantaneous failover or load balancing which shall be a selectable option.</t>
  </si>
  <si>
    <t>3.4.1.13</t>
  </si>
  <si>
    <t>The modem shall support SSH sessions for diagnostic and configuration to enable remote engineering and access. This option shall be selectable, i.e. the Modem shall have the capability to disable SSH connections.</t>
  </si>
  <si>
    <t>Ms Mi
Tenderer to specify remote engineering protocols (to modem and/or PQ meter) supported for managing the modem.</t>
  </si>
  <si>
    <t>3.4.1.14</t>
  </si>
  <si>
    <t>All user accounts shall be locked for a configurable period after three (3) unsuccessful login attempts within a 24-hour period.</t>
  </si>
  <si>
    <t>Ms Mi
Specify exact mechanism supported, inline with requirement.</t>
  </si>
  <si>
    <t>Mandatory Routing and Firewalling</t>
  </si>
  <si>
    <t>3.5.1.1</t>
  </si>
  <si>
    <t>The modem shall support the Transmission Control Protocol/Internet Protocol suite (TCP/IP) and User Data Protocol (UDP) as a mandatory requirement.</t>
  </si>
  <si>
    <t>3.5.1.2</t>
  </si>
  <si>
    <t>The modem shall have layer 3 routing capabilities to allow the user to manually setup a static route in addition to dynamically selecting a route.</t>
  </si>
  <si>
    <t>3.5.1.3</t>
  </si>
  <si>
    <t>The modem shall have a Dynamic Host Configuration Protocol (DHCP) Server that can automatically assign IP address to devices on the LAN. The range of the IP address that will be assigned shall be configurable. The option to enable DHCP shall also be configurable.</t>
  </si>
  <si>
    <t>3.5.1.4</t>
  </si>
  <si>
    <t>The modem shall have configurable IP masquerading functionality.</t>
  </si>
  <si>
    <t>3.5.1.5</t>
  </si>
  <si>
    <t>The modem shall support port forwarding between the WAN connection and the Ethernet ports. The ability shall exist to map any internal port to a WAN-based external port, whether the same or not.</t>
  </si>
  <si>
    <t>3.5.1.6</t>
  </si>
  <si>
    <t>The modem shall support Simple Network Management Protocol (SNMP), to provide the device status and data acquisition as well as support SNMP traps for critical alerts such as but not limited to “power up” or port up/down. Supplier to state which version of SNMP is supported. The supplier shall also provide the SNMP MIBS to Eskom at no additional cost.</t>
  </si>
  <si>
    <t>3.5.1.7</t>
  </si>
  <si>
    <t>The modem shall support Point to Point Protocol (PPP), to establish the link onto the APN.</t>
  </si>
  <si>
    <t>3.5.1.8</t>
  </si>
  <si>
    <t>The modem shall support a Terminal network sessions (TELNET) to enable an alternative means of configuration and diagnostics. This option shall be selectable, i.e. the Modem shall have the capability to disable Telnet connections.</t>
  </si>
  <si>
    <t>Selectable Routing and Firewalling</t>
  </si>
  <si>
    <t>3.6.1.1</t>
  </si>
  <si>
    <t>The modem shall be capable of creating and configuring multiple Virtual LANs (VLANs). The VLANs created shall at minimum have the following capabilities:</t>
  </si>
  <si>
    <t>3.6.1.1.1</t>
  </si>
  <si>
    <t>Be either a Trunk or Edge port</t>
  </si>
  <si>
    <t>3.6.1.1.2</t>
  </si>
  <si>
    <t>Tagged or Untagged</t>
  </si>
  <si>
    <t>3.6.1.1.3</t>
  </si>
  <si>
    <t>Be assigned to a Physical Ethernet Port</t>
  </si>
  <si>
    <t>3.6.1.1.4</t>
  </si>
  <si>
    <t>Allow for more than one IP address to be assigned to it</t>
  </si>
  <si>
    <t>3.6.1.2</t>
  </si>
  <si>
    <t>The modem shall support Virtual Private Networks (VPN) to provide a secure link between remote engineering and data systems and the end devices as a VPN server. (The Cyber Security standard (NERC CIP-005) requires that critical cyber assets be protected by an electronic perimeter.)</t>
  </si>
  <si>
    <t>3.6.1.3</t>
  </si>
  <si>
    <t>The modem shall be PPTP enabled and facilitate secure connections to remote devices in a secure manner.</t>
  </si>
  <si>
    <t>3.6.1.4</t>
  </si>
  <si>
    <t>Supplier to specify if the modem supports both VPN server and client functions (this will allow for modem to modem tunnelling).</t>
  </si>
  <si>
    <t>3.6.1.5</t>
  </si>
  <si>
    <t>The modem shall include a Simple Network Time Protocol (SNTP version 4) client and server to receive time synchronisation from a SNTP server and to distribute the time to end devices.</t>
  </si>
  <si>
    <t>3.6.1.6</t>
  </si>
  <si>
    <t>For secure connections like but not limited to VPN’s and HTTPS, the modem shall support Transport Layer Security (TLS), cryptographic protocol to secure the link between itself and the remote end.[9]</t>
  </si>
  <si>
    <t>3.6.1.7</t>
  </si>
  <si>
    <t>The modem shall support the authentication and encryption of the network link using TLS with at least 128bit Advanced Encryption Standard (AES).[9]</t>
  </si>
  <si>
    <t>3.6.1.8</t>
  </si>
  <si>
    <t>The modem shall be capable of hosting File Transfer Protocol (FTP) sessions, as an FTP server. If this is supported on the modem it shall at minimum:</t>
  </si>
  <si>
    <t>3.6.1.8.1</t>
  </si>
  <si>
    <t>Support the retrieval of data pertaining to the modem’s event logs and system logs.</t>
  </si>
  <si>
    <t>3.6.1.8.2</t>
  </si>
  <si>
    <t>Be capable of receiving configuration files and firmware upgrades from an FTP client.</t>
  </si>
  <si>
    <t>3.6.1.9</t>
  </si>
  <si>
    <t xml:space="preserve">Network activity logging shall be enabled and shall contain sufficient information to support reviewing, to ensure accountability of users and enable </t>
  </si>
  <si>
    <t>3.6.1.10</t>
  </si>
  <si>
    <t>The modem shall support other methods for authentication and encryption of the network link such as L2TP and IPsec.</t>
  </si>
  <si>
    <t>3.6.1.10.1</t>
  </si>
  <si>
    <t>The implementation of IPsec shall comply with the Eskom Standard for Internet Protocol Security (IPsec) in Operational Networks (240-140068033) [16]</t>
  </si>
  <si>
    <t>3.6.1.11</t>
  </si>
  <si>
    <t>The modem shall have a statefull firewall.</t>
  </si>
  <si>
    <t>3.6.1.12</t>
  </si>
  <si>
    <t>The modem shall support Virtual Router Redundancy Protocol (VRRP).</t>
  </si>
  <si>
    <t>3.6.1.13</t>
  </si>
  <si>
    <t>The modem shall support Network Address Translation (NAT) as a security feature, as specified in the IEEE802.11 standard.</t>
  </si>
  <si>
    <t>3.6.1.14</t>
  </si>
  <si>
    <t>The modem shall support IP whitelisting, i.e. only allows access to the modem for configuration from specific IP addresses and IP ranges.</t>
  </si>
  <si>
    <t>3.6.1.15</t>
  </si>
  <si>
    <t>The modem shall support MAC whitelisting, i.e. allows one to create a list of devices that have exclusive access to and through the modem.</t>
  </si>
  <si>
    <t>3.6.1.16</t>
  </si>
  <si>
    <t>The modem shall have a command line interface on the web interface to allow for trouble shooting to the LAN and WAN networks.</t>
  </si>
  <si>
    <t>3.6.1.17</t>
  </si>
  <si>
    <t>The supplier shall state which other security features are supported and how it is implemented.</t>
  </si>
  <si>
    <t>Mandatory Communication Port</t>
  </si>
  <si>
    <t>Ethernet Ports</t>
  </si>
  <si>
    <t>3.7.1.1</t>
  </si>
  <si>
    <t>At minimum, the modem shall have a copper Ethernet (IP) communication port.</t>
  </si>
  <si>
    <t>3.7.1.2</t>
  </si>
  <si>
    <t>The modem shall have additional Ethernet RJ45 ports as specified in the technical schedule. These ports can be configurable for WAN connections and LAN connections.</t>
  </si>
  <si>
    <t>3.7.1.3</t>
  </si>
  <si>
    <t>The Ethernet port shall be 100Base-Tx. Higher speeds may be provided but the Ethernet port shall be able to be configured as auto-sensing and fixed baud rate.</t>
  </si>
  <si>
    <t>3.7.1.4</t>
  </si>
  <si>
    <t>The modem shall be able to maintain multiple simultaneous socket connections.</t>
  </si>
  <si>
    <t>Selectable Communication Port</t>
  </si>
  <si>
    <t>Serial Ports</t>
  </si>
  <si>
    <t>3.8.1.1</t>
  </si>
  <si>
    <t>The modem shall support EIA-232 EIA-422 and EIA-485 serial communication data ports, preferably through an RJ45 connector.</t>
  </si>
  <si>
    <t>3.8.1.2</t>
  </si>
  <si>
    <t>The modem shall have the specified number of EIA 232\422\485 ports as per the technical schedule</t>
  </si>
  <si>
    <t>3.8.1.3</t>
  </si>
  <si>
    <t>The communication speed of the serial link shall be selectable from 2400 bps to a maximum of at least 57600 bps.</t>
  </si>
  <si>
    <t>3.8.1.4</t>
  </si>
  <si>
    <t>The modem shall support the following framing options for data streams:</t>
  </si>
  <si>
    <t>3.8.1.4.1</t>
  </si>
  <si>
    <t>One start bit</t>
  </si>
  <si>
    <t>3.8.1.4.2</t>
  </si>
  <si>
    <t>One and two stop bits</t>
  </si>
  <si>
    <t>3.8.1.4.3</t>
  </si>
  <si>
    <t>Even, odd and no parity</t>
  </si>
  <si>
    <t>3.8.1.5</t>
  </si>
  <si>
    <t>The modem shall support hardware, software or no flow control signalling for EIA-232 ports.</t>
  </si>
  <si>
    <t>3.8.1.6</t>
  </si>
  <si>
    <t>The modem shall support terminal server functionality on the serial port/s</t>
  </si>
  <si>
    <t>3.8.1.7</t>
  </si>
  <si>
    <t>The modem shall support a raw socket connection to a serial port.</t>
  </si>
  <si>
    <t>3.8.1.8</t>
  </si>
  <si>
    <t>The modems serial ports shall have a Transmit and Receive light indication</t>
  </si>
  <si>
    <t>Additional Ports</t>
  </si>
  <si>
    <t>3.8.2.1</t>
  </si>
  <si>
    <t>The supplier shall indicate the connector to be used for programming, configuration and diagnostics.</t>
  </si>
  <si>
    <t>Ms, Mi: Tenderer to specify</t>
  </si>
  <si>
    <t>3.8.2.2</t>
  </si>
  <si>
    <t>The supplier shall provide full details of any additional connectors the Cellular modem may have.</t>
  </si>
  <si>
    <t>Ms, Mi: Tenderer to provide</t>
  </si>
  <si>
    <t>3.8.3</t>
  </si>
  <si>
    <t>3.8.3.1</t>
  </si>
  <si>
    <t>Modems shall have a female SMA connector unless a different connector is specified in the technical schedule.</t>
  </si>
  <si>
    <t>3.8.3.2</t>
  </si>
  <si>
    <t>The RF connector shall have a non-reactive impedance of 50Ω</t>
  </si>
  <si>
    <t>3.8.3.3</t>
  </si>
  <si>
    <t>Specify in the Technical Schedule if antenna needs to be provided and if so the supplier shall provide all details pertaining to it.</t>
  </si>
  <si>
    <t>Tenderer to provide for antenna solution for typical indoor use in outlaying areas.</t>
  </si>
  <si>
    <t>3.8.3.4</t>
  </si>
  <si>
    <t xml:space="preserve">The antenna provided shall comply to the Eskom Telecommunications Guideline: Design guide for cell Modem communication </t>
  </si>
  <si>
    <r>
      <t>Mandatory and Selectable Configuration</t>
    </r>
    <r>
      <rPr>
        <sz val="10"/>
        <color rgb="FF000000"/>
        <rFont val="Arial"/>
        <family val="2"/>
      </rPr>
      <t xml:space="preserve"> and Diagnostics requirements</t>
    </r>
  </si>
  <si>
    <t>3.9.1.1</t>
  </si>
  <si>
    <t>The modem shall have a hardware and software watchdog timer. These timers shall perform their own internal diagnostics that shall operate independently from each other and at least perform or offer the following:</t>
  </si>
  <si>
    <t>3.9.1.1.1</t>
  </si>
  <si>
    <t>A cold restart if no communication has taken place in a 36h period.</t>
  </si>
  <si>
    <t>3.9.1.1.2</t>
  </si>
  <si>
    <t>A cold restart if the modem loses cellular network authentication for more than 10mins.</t>
  </si>
  <si>
    <t>3.9.1.1.3</t>
  </si>
  <si>
    <t>The cold restart functionality if remotely activated, for example through SMS.</t>
  </si>
  <si>
    <t>Mi</t>
  </si>
  <si>
    <t>3.9.1.2</t>
  </si>
  <si>
    <t>The modem shall have an Auto Reboot function that can be set to a specified time (0 – 24hrs) as well as after a specified time since the last reboot, to ensure non-essential reboots do not occur after previous reboots. By default, this should be turned “ON”.</t>
  </si>
  <si>
    <t>3.9.1.3</t>
  </si>
  <si>
    <t>The modem shall have a Ping (ICMP) tool/utility for network diagnostics that shall display the bytes sent and time taken to receive response from target IP address.</t>
  </si>
  <si>
    <t>3.9.1.4</t>
  </si>
  <si>
    <t>The modem shall have a Trace Route diagnostic tool that will display the route and measuring transit-delays of packets across the network.</t>
  </si>
  <si>
    <t>3.9.1.5</t>
  </si>
  <si>
    <t>The modem shall have the option to view the routing table in a clear and logical display either through the web interface or SSH\telnet session to the modem.</t>
  </si>
  <si>
    <t>3.9.1.6</t>
  </si>
  <si>
    <t>The modem shall have the option to view the ARP table in a clear and logical display either through the web interface.</t>
  </si>
  <si>
    <t>3.9.1.7</t>
  </si>
  <si>
    <t>The modem shall offer a diagnostic port, which could be a shared port with the TIA-232 or Ethernet data port.</t>
  </si>
  <si>
    <t>3.9.1.8</t>
  </si>
  <si>
    <t>The following device information shall be available via the configuration/diagnostic interface:</t>
  </si>
  <si>
    <t>3.9.1.8.1</t>
  </si>
  <si>
    <t>Modem Serial number and module type</t>
  </si>
  <si>
    <t>3.9.1.8.2</t>
  </si>
  <si>
    <t>Firmware version</t>
  </si>
  <si>
    <t>3.9.1.8.3</t>
  </si>
  <si>
    <t>Device uptime (since last restart/reset)</t>
  </si>
  <si>
    <t>3.9.1.8.4</t>
  </si>
  <si>
    <t>GSM module IMEI</t>
  </si>
  <si>
    <t>3.9.1.8.5</t>
  </si>
  <si>
    <t>Received Signal Strength Indication of the active SIM.</t>
  </si>
  <si>
    <t>3.9.1.8.6</t>
  </si>
  <si>
    <t>Cell tower information of the active SIM.</t>
  </si>
  <si>
    <t>3.9.1.8.7</t>
  </si>
  <si>
    <t>GPS co-ordinates (in decimal degrees format compatible with Google Earth), if applicable.</t>
  </si>
  <si>
    <t>3.9.1.9</t>
  </si>
  <si>
    <t>The configuration/diagnostic interface shall be available in the following ways:</t>
  </si>
  <si>
    <t>3.9.1.9.1</t>
  </si>
  <si>
    <t>Locally via a dedicated configuration/diagnostics port (serial or IP) utilizing Telnet, HTTP or HTTPS.</t>
  </si>
  <si>
    <t>3.9.1.9.2</t>
  </si>
  <si>
    <t>Remotely via SMS, however the option for SMS configuration will be selectable and by default turned off.</t>
  </si>
  <si>
    <t>3.9.1.9.3</t>
  </si>
  <si>
    <t>Remotely via the GSM/network connection (properly secured) utilizing either HTTPS, SSH or the secure application provided.</t>
  </si>
  <si>
    <t>3.9.1.10</t>
  </si>
  <si>
    <t>The configuration/diagnostics GUI shall be user friendly and menu driven and comprehensive help files shall be provided.</t>
  </si>
  <si>
    <t>3.9.1.11</t>
  </si>
  <si>
    <t>For browser-based configuration/diagnostics, support for Chromium-based browsers shall be provided as a minimum. The supplier shall indicate all other browsers that are supported.</t>
  </si>
  <si>
    <t>3.9.1.12</t>
  </si>
  <si>
    <t>It shall be possible to save and upload a modem configuration via all the configuration/diagnostic connection options.</t>
  </si>
  <si>
    <t>3.9.1.13</t>
  </si>
  <si>
    <t>It shall be possible to download a modem configuration via all the configuration/diagnostics connection options.</t>
  </si>
  <si>
    <t>3.9.1.14</t>
  </si>
  <si>
    <t>It shall be possible to upload a configuration of preconfigured modem to a new modem (i.e. if a modem fails it shall be possible to upload the failed modems config to a new modem and restore communication.)</t>
  </si>
  <si>
    <t>3.9.1.15</t>
  </si>
  <si>
    <t>The modems operating system shall have an anti-self-lockout prevention method for incorrect configurations uploads that would disconnect the user from the interface and prevent access back onto the modem after the incorrect config has been uploaded or have some form of validation period\test before the config is applied. The supplier to provide details on how this is implemented.</t>
  </si>
  <si>
    <t>3.9.1.16</t>
  </si>
  <si>
    <t>The supplier shall provide details of any additional diagnostics features.</t>
  </si>
  <si>
    <t>3.10</t>
  </si>
  <si>
    <t>Firmware and Software</t>
  </si>
  <si>
    <t>3.10.1.1</t>
  </si>
  <si>
    <t>The modems firmware shall either be integrated in the equipment’s firmware or have a separate firmware as specified by the equipment manufacturer.</t>
  </si>
  <si>
    <t>3.10.1.2</t>
  </si>
  <si>
    <t>The firmware shall have preconfigured APN settings which will be supplied by Eskom.</t>
  </si>
  <si>
    <t>3.10.1.3</t>
  </si>
  <si>
    <t>The firmware shall be stored in a non-volatile flash memory</t>
  </si>
  <si>
    <t>3.10.1.4</t>
  </si>
  <si>
    <t>The modems firmware shall be remotely upgradeable via the cellular network utilizing one of the secure methods used to connect to the modem. The supplier shall provide Eskom with the necessary information and software to do so. Should the firmware upgrade fail, the modem shall revert to a valid firmware version after a configurable period.</t>
  </si>
  <si>
    <t>3.10.1.5</t>
  </si>
  <si>
    <t>The supplier shall provide a detailed firmware revision history every time a new release is made.</t>
  </si>
  <si>
    <t>3.10.1.6</t>
  </si>
  <si>
    <t>Any modifications and enhancements shall be clearly specified and the impact explained.</t>
  </si>
  <si>
    <t>3.10.1.7</t>
  </si>
  <si>
    <r>
      <t>Any firmware bug fixes shall be made available free of charge within a period of 8 weeks after the</t>
    </r>
    <r>
      <rPr>
        <sz val="10"/>
        <color rgb="FF000000"/>
        <rFont val="Arial"/>
        <family val="2"/>
      </rPr>
      <t xml:space="preserve"> </t>
    </r>
    <r>
      <rPr>
        <sz val="10"/>
        <color theme="1"/>
        <rFont val="Arial"/>
        <family val="2"/>
      </rPr>
      <t>problem has been formally communicated to the supplier. Any bugs discovered by either the supplier or any</t>
    </r>
    <r>
      <rPr>
        <sz val="10"/>
        <color rgb="FF000000"/>
        <rFont val="Arial"/>
        <family val="2"/>
      </rPr>
      <t xml:space="preserve"> </t>
    </r>
    <r>
      <rPr>
        <sz val="10"/>
        <color theme="1"/>
        <rFont val="Arial"/>
        <family val="2"/>
      </rPr>
      <t>other customers, in a firmware version used by Eskom, shall be brought to Eskom’s attention as</t>
    </r>
    <r>
      <rPr>
        <sz val="10"/>
        <color rgb="FF000000"/>
        <rFont val="Arial"/>
        <family val="2"/>
      </rPr>
      <t xml:space="preserve"> </t>
    </r>
    <r>
      <rPr>
        <sz val="10"/>
        <color theme="1"/>
        <rFont val="Arial"/>
        <family val="2"/>
      </rPr>
      <t>soon as possible.</t>
    </r>
  </si>
  <si>
    <t>3.10.1.8</t>
  </si>
  <si>
    <t>Future revisions of firmware shall be made available to Eskom at no additional cost for a minimum
period of 5 years after the delivery of the last modem of that model.</t>
  </si>
  <si>
    <t>Alarming</t>
  </si>
  <si>
    <t>3.11.1.1</t>
  </si>
  <si>
    <t>The modem shall generate an alarm/error report for:</t>
  </si>
  <si>
    <t>3.11.1.1.1</t>
  </si>
  <si>
    <t>Any modem errors/failures</t>
  </si>
  <si>
    <t>3.11.1.1.2</t>
  </si>
  <si>
    <t>Modems that fail to respond to valid data sent to it</t>
  </si>
  <si>
    <t>3.11.1.1.3</t>
  </si>
  <si>
    <t>Connection errors</t>
  </si>
  <si>
    <t>3.11.1.1.4</t>
  </si>
  <si>
    <t>Database errors</t>
  </si>
  <si>
    <t>3.11.1.1.5</t>
  </si>
  <si>
    <t>Modems that have moved outside their geo-fenced area (as per 3.8)</t>
  </si>
  <si>
    <t>3.11.1.1.6</t>
  </si>
  <si>
    <t>Or any other problem that relates to the operation of the system</t>
  </si>
  <si>
    <t>3.11.1.2</t>
  </si>
  <si>
    <t>The user shall be able to configure the alarm reporting, including the priority of each type of alarm and the frequency of alarm reporting.</t>
  </si>
  <si>
    <t>3.11.1.3</t>
  </si>
  <si>
    <t>The system shall have a user configurable feature to automatically notify one or more users of alarms by means of SMS and/or email.</t>
  </si>
  <si>
    <t>Logging</t>
  </si>
  <si>
    <t>3.12.1.1</t>
  </si>
  <si>
    <t>The modem shall maintain various logs to record information about important events. The modem shall also perform its own internal diagnostics and log any errors, including all resets. The modem shall have the following log types with the supplier specifying to what degree they are supported and what is logged:</t>
  </si>
  <si>
    <t>3.12.1.1.1</t>
  </si>
  <si>
    <t>Security Event Logs - information related to security events</t>
  </si>
  <si>
    <t>3.12.1.1.2</t>
  </si>
  <si>
    <t>Syslog</t>
  </si>
  <si>
    <t>3.12.1.1.3</t>
  </si>
  <si>
    <t>Diagnostic Logs - record system information for the purposes of troubleshooting.</t>
  </si>
  <si>
    <t>3.12.1.1.4</t>
  </si>
  <si>
    <t>Network activity log</t>
  </si>
  <si>
    <t>3.12.1.1.5</t>
  </si>
  <si>
    <t>Alarms as listed in section 3.11</t>
  </si>
  <si>
    <t>Application Specific Features</t>
  </si>
  <si>
    <t>3.13.1.1</t>
  </si>
  <si>
    <t>The modem shall be equipped with a GPS receiver.</t>
  </si>
  <si>
    <t>3.13.1.2</t>
  </si>
  <si>
    <t>The GPS receiver shall be capable of determining the location of the modem to within 10 m.</t>
  </si>
  <si>
    <t>3.13.1.3</t>
  </si>
  <si>
    <t>The modem shall have a geo-fencing feature which will disable the data ports should the modem be moved more than 200 m from the location stored at commissioning time. This feature need only check the modem location on power up and then once a day.</t>
  </si>
  <si>
    <t>3.13.1.4</t>
  </si>
  <si>
    <t>The modem shall be equipped with an accurate clock, preferably a real-time clock.</t>
  </si>
  <si>
    <t>3.13.1.5</t>
  </si>
  <si>
    <t>The GPS receiver shall be used to keep the clock accurate to within 1 millisecond, should GPS time be unavailable for any reason the modem shall keep its clock accurate using the GSM system time.</t>
  </si>
  <si>
    <t>Advanced Modem version with Embedded RTU</t>
  </si>
  <si>
    <t>3.13.2.1</t>
  </si>
  <si>
    <t>There is a requirement for an advanced version of the modem that shall have an embedded RTU which can communicate with the Eskom SCADA master station independently of any RTU connected to the modem as stated in the Dx Telecontrol: User requirement Specification for GSM-Based communications standard [19].</t>
  </si>
  <si>
    <t>3.13.2.2</t>
  </si>
  <si>
    <t>The embedded RTU shall have at least four real digital inputs capable of sensing the state of potential free contacts.</t>
  </si>
  <si>
    <t>3.13.2.3</t>
  </si>
  <si>
    <t>The supplier shall provide details of the connector type used for any digital inputs capability.</t>
  </si>
  <si>
    <t>3.13.2.4</t>
  </si>
  <si>
    <t>The digital input sensing facility shall employ hysteresis to improve noise immunity. The SP shall provide details of all noise immunity measures.</t>
  </si>
  <si>
    <t>3.13.2.5</t>
  </si>
  <si>
    <t>The embedded RTU shall have an internal digital indication which is asserted when a tamper condition is detected.</t>
  </si>
  <si>
    <t>3.13.2.6</t>
  </si>
  <si>
    <t>The digital indications shall be time-stamped to an accuracy of 1 ms relative to the modem’s internal clock.</t>
  </si>
  <si>
    <t>3.13.2.7</t>
  </si>
  <si>
    <t>The embedded RTU shall have at least two output relay contacts.</t>
  </si>
  <si>
    <t>3.13.2.8</t>
  </si>
  <si>
    <t>The supplier shall provide details of the connector type used for any output capability.</t>
  </si>
  <si>
    <t>3.13.2.9</t>
  </si>
  <si>
    <t>The control output contacts shall be able to operate as one single-index, momentary output pair in the Complementary two-output model as described in the DNP3 specification [8].</t>
  </si>
  <si>
    <t>3.13.2.10</t>
  </si>
  <si>
    <t>The control output contacts shall be able to operate as two single-index, latched outputs in the Complementary Latch model as described in the DNP3 spec [8].</t>
  </si>
  <si>
    <t>3.13.2.11</t>
  </si>
  <si>
    <t>The control output contacts shall be able to operate as two single-index, momentary outputs in the Activation model as described in the DNP3 spec [8].</t>
  </si>
  <si>
    <t>3.13.2.12</t>
  </si>
  <si>
    <t>The output contacts shall be wet by a regulated DC power source within the modem. The power source voltage shall be either 12 or 24 V DC.</t>
  </si>
  <si>
    <t>3.13.2.13</t>
  </si>
  <si>
    <t>The control output contact power supply shall have overload protection that is self-resetting.</t>
  </si>
  <si>
    <t>3.13.2.14</t>
  </si>
  <si>
    <t>The Embedded RTU shall have a Level 3 protocol implementation that complies with the latest DNP3 specification [8]. The SP shall indicate all protocol features that exceed Level 3.</t>
  </si>
  <si>
    <t>3.13.2.15</t>
  </si>
  <si>
    <t>The DNP3 implementation shall comply with the latest DNP3 IED Level 2 Test Procedure [13].</t>
  </si>
  <si>
    <t>3.13.2.16</t>
  </si>
  <si>
    <t>The DNP3 implementation shall also support unsolicited operation.</t>
  </si>
  <si>
    <t>3.13.2.17</t>
  </si>
  <si>
    <t>The Embedded RTU shall be able to communicate with the Eskom SCADA master’s traditional EIA-232 serial ports (DNP3 via the CC) and the master’s Ethernet ports (DNP/IP directly).</t>
  </si>
  <si>
    <t>3.13.2.18</t>
  </si>
  <si>
    <t>The Embedded RTU shall support the ability to only communicate with a user defined DNP master address.</t>
  </si>
  <si>
    <t>3.13.2.19</t>
  </si>
  <si>
    <t>The embedded RTU shall have at least one analogue input capable of sensing a bipolar voltage with at least 14-bit resolution.</t>
  </si>
  <si>
    <t>3.13.2.20</t>
  </si>
  <si>
    <t>The analogue shall be reported as a standard 16-bit DNP3 analogue value such that zero volts equals a count of zero and the full-scale voltage is reported as a count of 32767.</t>
  </si>
  <si>
    <t>3.13.2.21</t>
  </si>
  <si>
    <t>The analogue input sensing facility shall have a full-scale voltage of either 5 V or 10 V.</t>
  </si>
  <si>
    <t>3.13.2.22</t>
  </si>
  <si>
    <t>The analogue shall generate an event whenever the current value differs from the last reported value by a user configurable count.</t>
  </si>
  <si>
    <t>3.13.2.23</t>
  </si>
  <si>
    <r>
      <t>All of the above functionalities shall be provided and included in the product pricing, however if this</t>
    </r>
    <r>
      <rPr>
        <sz val="10"/>
        <color theme="1"/>
        <rFont val="Arial"/>
        <family val="2"/>
      </rPr>
      <t xml:space="preserve"> </t>
    </r>
    <r>
      <rPr>
        <sz val="10"/>
        <color rgb="FF000000"/>
        <rFont val="Arial"/>
        <family val="2"/>
      </rPr>
      <t>functionality is not part of the SP’s standard product, a period of up to 12 months will be allowed to</t>
    </r>
    <r>
      <rPr>
        <sz val="10"/>
        <color theme="1"/>
        <rFont val="Arial"/>
        <family val="2"/>
      </rPr>
      <t xml:space="preserve"> </t>
    </r>
    <r>
      <rPr>
        <sz val="10"/>
        <color rgb="FF000000"/>
        <rFont val="Arial"/>
        <family val="2"/>
      </rPr>
      <t>develop this functionality. The SP shall provide all relevant details.</t>
    </r>
  </si>
  <si>
    <t>Testing</t>
  </si>
  <si>
    <t>If testing is required shall be stated in the Technical Schedule.</t>
  </si>
  <si>
    <t>Functional Tests</t>
  </si>
  <si>
    <t>As part of the product approval process, Eskom intends to perform functional tests on the equipment offered to ensure functionality of the modem and compatibility with existing systems, as well as to verify the products performance in Eskom’s operating environment. Therefore, on request the supplier shall supply Eskom with a test Product.</t>
  </si>
  <si>
    <t>Type Testing</t>
  </si>
  <si>
    <t>3.14.2.1</t>
  </si>
  <si>
    <t>The following compliance and/or test certificates shall be provided as a minimum requirement:</t>
  </si>
  <si>
    <t>3.14.2.1.1</t>
  </si>
  <si>
    <t>Certification from ICASA for the use of the equipment in South Africa in the prescribed frequency   band.</t>
  </si>
  <si>
    <t>3.14.2.1.2</t>
  </si>
  <si>
    <t>Quality management system conformance to ISO 9001: 2000</t>
  </si>
  <si>
    <t>N - Measured elsewhere</t>
  </si>
  <si>
    <t>The supplier shall indicate the level of all other type testing performed on the equipment and protocol drivers offered to Eskom. All certificates and type test results shall be submitted with the offer. Eskom will evaluate the test information supplied and may elect to verify some of the test results.</t>
  </si>
  <si>
    <t>Ms Mi - Tenderer to specify and submit.</t>
  </si>
  <si>
    <t>Product Information and Technical Support</t>
  </si>
  <si>
    <t>3.15.1.1</t>
  </si>
  <si>
    <t>Preference will be given to suppliers that offer product support for the longest duration</t>
  </si>
  <si>
    <t>P - Specify support duration included</t>
  </si>
  <si>
    <t>3.15.1.2</t>
  </si>
  <si>
    <t>The supplier shall at least offer telephonic support during office hours (local South African time)</t>
  </si>
  <si>
    <t>3.15.2</t>
  </si>
  <si>
    <t>Training</t>
  </si>
  <si>
    <t>Training shall be provided on request (specified in the technical schedule) for Eskom staff to enable them to configure, install, maintain and operate the product and related systems offered. The formal assessments of attendees shall be preferred.</t>
  </si>
  <si>
    <t>Ms Mi - Available, if required.</t>
  </si>
  <si>
    <t>3.15.3</t>
  </si>
  <si>
    <t>Documentation</t>
  </si>
  <si>
    <t xml:space="preserve">Comprehensive support documentation shall be available for all equipment, hardware and software delivered. The documentation shall be in English. The supplier shall indicate whether the documentation will be free issued, or whether it needs to be separately purchased. </t>
  </si>
  <si>
    <t>3.15.3.1</t>
  </si>
  <si>
    <t>Instruction manuals</t>
  </si>
  <si>
    <t xml:space="preserve">All types of modems shall be supplied with the instruction manuals that shall be detailed enough to enable Eskom staff to install, maintain, test, configure and use each item of equipment. </t>
  </si>
  <si>
    <t>3.15.3.2</t>
  </si>
  <si>
    <t>Drawings</t>
  </si>
  <si>
    <t>3.15.3.2.1</t>
  </si>
  <si>
    <t>The following types of drawings shall be supplied as part of the instruction manuals:</t>
  </si>
  <si>
    <t>3.15.3.2.1.1</t>
  </si>
  <si>
    <t>Outline dimensions and mounting details of each item.</t>
  </si>
  <si>
    <t>3.15.3.2.1.2</t>
  </si>
  <si>
    <t>Block schematics showing the functional components of the equipment.</t>
  </si>
  <si>
    <t>3.15.3.2.1.3</t>
  </si>
  <si>
    <t>Functional diagrams showing operating of equipment</t>
  </si>
  <si>
    <t>3.15.3.2.1.4</t>
  </si>
  <si>
    <t>Component layout diagram</t>
  </si>
  <si>
    <t>3.15.3.2.1.5</t>
  </si>
  <si>
    <t>Circuit and wiring diagram</t>
  </si>
  <si>
    <t>3.15.3.2.1.6</t>
  </si>
  <si>
    <t>Details of the terminals, terminal connectors and all com ports</t>
  </si>
  <si>
    <t>3.15.4</t>
  </si>
  <si>
    <t>Warranty</t>
  </si>
  <si>
    <t>The supplier shall submit the warranty period in years of the design or manufacturing or any related product defects.</t>
  </si>
  <si>
    <t>Ms Mi - Tenderer to specify, at least 2 years for the modem.</t>
  </si>
  <si>
    <r>
      <t xml:space="preserve">Additional </t>
    </r>
    <r>
      <rPr>
        <sz val="10"/>
        <color rgb="FF000000"/>
        <rFont val="Arial"/>
        <family val="2"/>
      </rPr>
      <t>Information</t>
    </r>
  </si>
  <si>
    <t>Company Information</t>
  </si>
  <si>
    <t>3.16.1.1.1</t>
  </si>
  <si>
    <t>Name of Company</t>
  </si>
  <si>
    <t>3.16.1.1.2</t>
  </si>
  <si>
    <t>Company Address</t>
  </si>
  <si>
    <t>3.16.1.1.3</t>
  </si>
  <si>
    <t>Date of establishment of the company</t>
  </si>
  <si>
    <t>3.16.1.1.4</t>
  </si>
  <si>
    <t>The nature of resources in South Africa in terms of workshops, test facilities etc. shall be stated</t>
  </si>
  <si>
    <t>Product Information</t>
  </si>
  <si>
    <t>3.16.2.1</t>
  </si>
  <si>
    <t>A summary of the company’s present range of equipment.</t>
  </si>
  <si>
    <t>3.16.2.2</t>
  </si>
  <si>
    <t xml:space="preserve">Expected Mean Time between Failures (MTBF) of all equipment offered, based on historical </t>
  </si>
  <si>
    <t>Ms Mi - Tenderer to provide</t>
  </si>
  <si>
    <r>
      <t xml:space="preserve">Complete the associated </t>
    </r>
    <r>
      <rPr>
        <b/>
        <sz val="10"/>
        <color theme="1"/>
        <rFont val="Arial"/>
        <family val="2"/>
      </rPr>
      <t>Deviation Schedule</t>
    </r>
    <r>
      <rPr>
        <sz val="10"/>
        <color theme="1"/>
        <rFont val="Arial"/>
        <family val="2"/>
      </rPr>
      <t xml:space="preserve"> for any deviations not listed here.</t>
    </r>
  </si>
  <si>
    <t>Maximum Points Available:</t>
  </si>
  <si>
    <t>Point Achieved:</t>
  </si>
  <si>
    <t>Percentage Achieved:</t>
  </si>
  <si>
    <t>Standalone Modem</t>
  </si>
  <si>
    <t>Integrated Modem</t>
  </si>
  <si>
    <t>Deviation Schedule for:
Unified Cellular Modem Specification 240-100321540</t>
  </si>
  <si>
    <t>Clause Number</t>
  </si>
  <si>
    <t>Tenderer's Proposed Deviation</t>
  </si>
  <si>
    <t>Eskom Comments</t>
  </si>
  <si>
    <t>Eskom:
Accepted with/without reservations
Not accepted</t>
  </si>
  <si>
    <t>Does your company have the capability to perform local fault finding and repair?</t>
  </si>
  <si>
    <t xml:space="preserve">Data Acquisition Software in accordance to (240-119430619 - Stabilized) 240 - 132938253 (ESP32-1132) -  section 4.6.1 supplied without any additional licencing fees. </t>
  </si>
  <si>
    <r>
      <t xml:space="preserve">Note: This deviation schedule establishes the extent to which instruments meet the design type tests as required in </t>
    </r>
    <r>
      <rPr>
        <b/>
        <sz val="12"/>
        <color rgb="FFFFC000"/>
        <rFont val="Arial"/>
        <family val="2"/>
      </rPr>
      <t>(240-119430619 - Stabilized)</t>
    </r>
    <r>
      <rPr>
        <b/>
        <sz val="12"/>
        <rFont val="Arial"/>
        <family val="2"/>
      </rPr>
      <t xml:space="preserve"> </t>
    </r>
    <r>
      <rPr>
        <b/>
        <sz val="12"/>
        <color rgb="FFFFC000"/>
        <rFont val="Arial"/>
        <family val="2"/>
      </rPr>
      <t>240 - 132938253 (</t>
    </r>
    <r>
      <rPr>
        <sz val="12"/>
        <color rgb="FFFFC000"/>
        <rFont val="Arial"/>
        <family val="2"/>
      </rPr>
      <t>ESP 32-1132)</t>
    </r>
    <r>
      <rPr>
        <sz val="12"/>
        <rFont val="Arial"/>
        <family val="2"/>
      </rPr>
      <t>.</t>
    </r>
    <r>
      <rPr>
        <b/>
        <sz val="12"/>
        <rFont val="Arial"/>
        <family val="2"/>
      </rPr>
      <t xml:space="preserve"> It is imperative that any deviation from these requirements are listed, especially for those sections explicitly listed below.  Manufacturers are to provide evidence   by means of test certificates</t>
    </r>
  </si>
  <si>
    <r>
      <t>3.</t>
    </r>
    <r>
      <rPr>
        <sz val="10"/>
        <rFont val="Arial"/>
        <family val="2"/>
      </rPr>
      <t>6a</t>
    </r>
  </si>
  <si>
    <r>
      <t>3.</t>
    </r>
    <r>
      <rPr>
        <sz val="10"/>
        <rFont val="Arial"/>
        <family val="2"/>
      </rPr>
      <t>8</t>
    </r>
    <r>
      <rPr>
        <sz val="10"/>
        <color theme="1"/>
        <rFont val="Arial"/>
        <family val="2"/>
      </rPr>
      <t>a</t>
    </r>
  </si>
  <si>
    <r>
      <t>3.</t>
    </r>
    <r>
      <rPr>
        <sz val="10"/>
        <rFont val="Arial"/>
        <family val="2"/>
      </rPr>
      <t>8</t>
    </r>
    <r>
      <rPr>
        <sz val="10"/>
        <color theme="1"/>
        <rFont val="Arial"/>
        <family val="2"/>
      </rPr>
      <t>b</t>
    </r>
  </si>
  <si>
    <r>
      <t>3.</t>
    </r>
    <r>
      <rPr>
        <sz val="10"/>
        <rFont val="Arial"/>
        <family val="2"/>
      </rPr>
      <t>8</t>
    </r>
    <r>
      <rPr>
        <sz val="10"/>
        <color theme="1"/>
        <rFont val="Arial"/>
        <family val="2"/>
      </rPr>
      <t>c</t>
    </r>
  </si>
  <si>
    <r>
      <t>3.</t>
    </r>
    <r>
      <rPr>
        <sz val="10"/>
        <rFont val="Arial"/>
        <family val="2"/>
      </rPr>
      <t>8</t>
    </r>
    <r>
      <rPr>
        <sz val="10"/>
        <color theme="1"/>
        <rFont val="Arial"/>
        <family val="2"/>
      </rPr>
      <t>d</t>
    </r>
  </si>
  <si>
    <r>
      <t>3.</t>
    </r>
    <r>
      <rPr>
        <sz val="10"/>
        <rFont val="Arial"/>
        <family val="2"/>
      </rPr>
      <t>9</t>
    </r>
    <r>
      <rPr>
        <sz val="10"/>
        <color theme="1"/>
        <rFont val="Arial"/>
        <family val="2"/>
      </rPr>
      <t>a</t>
    </r>
  </si>
  <si>
    <r>
      <t>3.</t>
    </r>
    <r>
      <rPr>
        <sz val="10"/>
        <rFont val="Arial"/>
        <family val="2"/>
      </rPr>
      <t>9</t>
    </r>
    <r>
      <rPr>
        <sz val="10"/>
        <color theme="1"/>
        <rFont val="Arial"/>
        <family val="2"/>
      </rPr>
      <t>b</t>
    </r>
  </si>
  <si>
    <r>
      <t xml:space="preserve">Proof of compliance to </t>
    </r>
    <r>
      <rPr>
        <sz val="10"/>
        <rFont val="Arial"/>
        <family val="2"/>
      </rPr>
      <t>IEC 62586-1</t>
    </r>
    <r>
      <rPr>
        <b/>
        <sz val="10"/>
        <color rgb="FF00B050"/>
        <rFont val="Arial"/>
        <family val="2"/>
      </rPr>
      <t xml:space="preserve"> </t>
    </r>
    <r>
      <rPr>
        <sz val="10"/>
        <color theme="1"/>
        <rFont val="Arial"/>
        <family val="2"/>
      </rPr>
      <t>requirements for instrument classification: PQI-A-FI2-H</t>
    </r>
  </si>
  <si>
    <r>
      <t xml:space="preserve">Submission is inclusive of  required accessories as listed as per                    </t>
    </r>
    <r>
      <rPr>
        <sz val="10"/>
        <rFont val="Arial"/>
        <family val="2"/>
      </rPr>
      <t xml:space="preserve">(240-119430619 - Stabilized) </t>
    </r>
    <r>
      <rPr>
        <sz val="10"/>
        <color theme="1"/>
        <rFont val="Arial"/>
        <family val="2"/>
      </rPr>
      <t xml:space="preserve"> 240 - 132938253 (ESP32-1132) - section 3.1</t>
    </r>
  </si>
  <si>
    <r>
      <t>Modem/Router shall comply with 240-100321540</t>
    </r>
    <r>
      <rPr>
        <b/>
        <sz val="9"/>
        <color rgb="FFC00000"/>
        <rFont val="Arial"/>
        <family val="2"/>
      </rPr>
      <t xml:space="preserve">  </t>
    </r>
    <r>
      <rPr>
        <sz val="9"/>
        <color theme="1"/>
        <rFont val="Arial"/>
        <family val="2"/>
      </rPr>
      <t>(x1)</t>
    </r>
  </si>
  <si>
    <t>An instrument shall allow the user to select an interruption mode between the IEC 61000-4-30 definition of all phases and the loss of a single phase of a polyphase system defined as follows: 1) A voltage interruption begins when the Urms(1/2) voltage of one or more channels falls below the voltage interruption threshold and ends when the Urms (1/2) voltage of all voltage channels is equal to, or greater than, the voltage interruption threshold.
2) The voltage interruption threshold shall be user-definable.</t>
  </si>
  <si>
    <r>
      <t xml:space="preserve">All rating plates shall be in accordance with </t>
    </r>
    <r>
      <rPr>
        <sz val="9"/>
        <rFont val="Arial"/>
        <family val="2"/>
      </rPr>
      <t>IEC 62052-11</t>
    </r>
    <r>
      <rPr>
        <sz val="9"/>
        <color rgb="FF000000"/>
        <rFont val="Arial"/>
        <family val="2"/>
      </rPr>
      <t xml:space="preserve">, and </t>
    </r>
    <r>
      <rPr>
        <sz val="9"/>
        <rFont val="Arial"/>
        <family val="2"/>
      </rPr>
      <t>IEC 62053-22</t>
    </r>
    <r>
      <rPr>
        <b/>
        <sz val="9"/>
        <color rgb="FFC00000"/>
        <rFont val="Arial"/>
        <family val="2"/>
      </rPr>
      <t xml:space="preserve"> </t>
    </r>
    <r>
      <rPr>
        <sz val="9"/>
        <color rgb="FF000000"/>
        <rFont val="Arial"/>
        <family val="2"/>
      </rPr>
      <t xml:space="preserve">and </t>
    </r>
    <r>
      <rPr>
        <sz val="9"/>
        <rFont val="Arial"/>
        <family val="2"/>
      </rPr>
      <t>IEC 62053-23</t>
    </r>
    <r>
      <rPr>
        <sz val="9"/>
        <color rgb="FF000000"/>
        <rFont val="Arial"/>
        <family val="2"/>
      </rPr>
      <t xml:space="preserve"> as well as the following: All markings shall be indelible, distinct and legible on the outside
of the meter.</t>
    </r>
  </si>
  <si>
    <t>a) The switch mode power supply unit shall be located within the instrument case for all instruments.</t>
  </si>
  <si>
    <r>
      <t xml:space="preserve">The device (PQ meter) shall comply with </t>
    </r>
    <r>
      <rPr>
        <sz val="9"/>
        <rFont val="Arial"/>
        <family val="2"/>
      </rPr>
      <t>240-64038621</t>
    </r>
  </si>
  <si>
    <r>
      <t xml:space="preserve"> Be accessible via a single Data Acquisition Software (DAS) package for user interface, unitizing the protocol selected in </t>
    </r>
    <r>
      <rPr>
        <sz val="9"/>
        <rFont val="Arial"/>
        <family val="2"/>
      </rPr>
      <t>4.4.4</t>
    </r>
    <r>
      <rPr>
        <sz val="9"/>
        <color rgb="FF000000"/>
        <rFont val="Arial"/>
        <family val="2"/>
      </rPr>
      <t>, for configuration of instrument as well as downloading of device information and data</t>
    </r>
  </si>
  <si>
    <r>
      <t xml:space="preserve"> Automatically backup the user-definable site information, as defined in</t>
    </r>
    <r>
      <rPr>
        <b/>
        <sz val="9"/>
        <color rgb="FF000000"/>
        <rFont val="Arial"/>
        <family val="2"/>
      </rPr>
      <t xml:space="preserve"> </t>
    </r>
    <r>
      <rPr>
        <sz val="9"/>
        <rFont val="Arial"/>
        <family val="2"/>
      </rPr>
      <t>4.6.2</t>
    </r>
    <r>
      <rPr>
        <sz val="9"/>
        <color rgb="FF000000"/>
        <rFont val="Arial"/>
        <family val="2"/>
      </rPr>
      <t>, whenever changes to this information occur.</t>
    </r>
  </si>
  <si>
    <t>Allow the creation and common use of configuration files for consistent setup of QoS meter points throughout the utility measurement programme. For example, a configuration file that can be transferred from one user to the next via email and applied to a different instrument at a different location</t>
  </si>
  <si>
    <r>
      <t xml:space="preserve"> Modem communication can be achieved with either an integrated or external modem. Integrated modems shall conform to    </t>
    </r>
    <r>
      <rPr>
        <sz val="9"/>
        <rFont val="Arial"/>
        <family val="2"/>
      </rPr>
      <t>240-64038621</t>
    </r>
    <r>
      <rPr>
        <sz val="9"/>
        <color rgb="FF000000"/>
        <rFont val="Arial"/>
        <family val="2"/>
      </rPr>
      <t xml:space="preserve">. External Modems shall conform to </t>
    </r>
    <r>
      <rPr>
        <sz val="9"/>
        <rFont val="Arial"/>
        <family val="2"/>
      </rPr>
      <t>240-100321540</t>
    </r>
    <r>
      <rPr>
        <sz val="9"/>
        <color rgb="FF000000"/>
        <rFont val="Arial"/>
        <family val="2"/>
      </rPr>
      <t xml:space="preserve">
</t>
    </r>
  </si>
  <si>
    <t>Timing accuracy and synchronization of the instrument’s internal clock shall:
a) Support the function to set the clock via its configuration software connected locally to within 1 ms of the
Personal Computer’s (PC’s) clock.
b) Be equipped with a battery backed-up Real-time Clock (RTC) with leap year support.
c) Support a clock precision of 1 ms or better, i.e. CCYY/MM/DD hh:mm:ss.ttt.
d) Support a Simple Network Time Protocol (SNTP) server as a time source.
e) Support a Network Time Protocol (NTP) server as a time source.
f) Preferably support Precision Time Protocol (PTP) version 2 (PTP v2 as defined in IEEE 1588).
g) Support the South African time zone offset of UTC/GMT + 02:00.</t>
  </si>
  <si>
    <t>10) Upon completion please save as pdf and submit both the excel and pdf documents with your tender</t>
  </si>
  <si>
    <r>
      <t xml:space="preserve">Supplier shall specify the hardware needed to meet gate keeper </t>
    </r>
    <r>
      <rPr>
        <sz val="10"/>
        <rFont val="Arial"/>
        <family val="2"/>
      </rPr>
      <t>5.1</t>
    </r>
    <r>
      <rPr>
        <sz val="10"/>
        <color theme="1"/>
        <rFont val="Arial"/>
        <family val="2"/>
      </rPr>
      <t xml:space="preserve"> (on contract award)</t>
    </r>
  </si>
  <si>
    <t>11) Submit all Meter prototypes by Tender closing.</t>
  </si>
  <si>
    <t>12) Upon completion please save as pdf and submit both the excel and pdf documents with your tender.</t>
  </si>
  <si>
    <t>13) Submit all Meter prototypes by tender closing.</t>
  </si>
  <si>
    <t>Data Acquisition System can be configured to import data from third party Instruments (Interoperability)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</si>
</sst>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31"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b/>
      <sz val="9"/>
      <color rgb="FF000000"/>
      <name val="Arial"/>
      <family val="2"/>
    </font>
    <font>
      <sz val="9"/>
      <color rgb="FF000000"/>
      <name val="Arial"/>
      <family val="2"/>
    </font>
    <font>
      <sz val="11"/>
      <color theme="1"/>
      <name val="Calibri"/>
      <family val="2"/>
      <scheme val="minor"/>
    </font>
    <font>
      <sz val="11"/>
      <color rgb="FF006100"/>
      <name val="Calibri"/>
      <family val="2"/>
      <scheme val="minor"/>
    </font>
    <font>
      <b/>
      <sz val="12"/>
      <color theme="1"/>
      <name val="Calibri"/>
      <family val="2"/>
      <scheme val="minor"/>
    </font>
    <font>
      <b/>
      <sz val="12"/>
      <name val="Arial"/>
      <family val="2"/>
    </font>
    <font>
      <sz val="9"/>
      <color theme="1"/>
      <name val="Arial"/>
      <family val="2"/>
    </font>
    <font>
      <b/>
      <sz val="11"/>
      <name val="Arial"/>
      <family val="2"/>
    </font>
    <font>
      <sz val="10"/>
      <color theme="1"/>
      <name val="Arial"/>
      <family val="2"/>
    </font>
    <font>
      <sz val="7"/>
      <color theme="1"/>
      <name val="Times New Roman"/>
      <family val="1"/>
    </font>
    <font>
      <sz val="10"/>
      <color theme="1"/>
      <name val="Symbol"/>
      <family val="1"/>
      <charset val="2"/>
    </font>
    <font>
      <u/>
      <sz val="10"/>
      <color indexed="12"/>
      <name val="Arial"/>
      <family val="2"/>
    </font>
    <font>
      <b/>
      <sz val="11"/>
      <color theme="1"/>
      <name val="Calibri"/>
      <family val="2"/>
      <scheme val="minor"/>
    </font>
    <font>
      <sz val="11"/>
      <color rgb="FF006100"/>
      <name val="Arial"/>
      <family val="2"/>
    </font>
    <font>
      <sz val="12"/>
      <color rgb="FFFFC000"/>
      <name val="Arial"/>
      <family val="2"/>
    </font>
    <font>
      <sz val="11"/>
      <name val="Calibri"/>
      <family val="2"/>
      <scheme val="minor"/>
    </font>
    <font>
      <sz val="9"/>
      <color theme="1"/>
      <name val="Times New Roman"/>
      <family val="1"/>
    </font>
    <font>
      <b/>
      <sz val="12"/>
      <color rgb="FFFFC000"/>
      <name val="Arial"/>
      <family val="2"/>
    </font>
    <font>
      <sz val="12"/>
      <name val="Arial"/>
      <family val="2"/>
    </font>
    <font>
      <b/>
      <sz val="11"/>
      <color theme="1"/>
      <name val="Arial"/>
      <family val="2"/>
    </font>
    <font>
      <b/>
      <sz val="12"/>
      <color theme="1"/>
      <name val="Arial"/>
      <family val="2"/>
    </font>
    <font>
      <b/>
      <sz val="10"/>
      <color theme="1"/>
      <name val="Arial"/>
      <family val="2"/>
    </font>
    <font>
      <b/>
      <sz val="9"/>
      <color rgb="FFC00000"/>
      <name val="Arial"/>
      <family val="2"/>
    </font>
    <font>
      <b/>
      <sz val="10"/>
      <color rgb="FF00B050"/>
      <name val="Arial"/>
      <family val="2"/>
    </font>
    <font>
      <b/>
      <sz val="10"/>
      <color rgb="FF000000"/>
      <name val="Arial"/>
      <family val="2"/>
    </font>
    <font>
      <sz val="10"/>
      <color rgb="FF000000"/>
      <name val="Arial"/>
      <family val="2"/>
    </font>
  </fonts>
  <fills count="17">
    <fill>
      <patternFill patternType="none"/>
    </fill>
    <fill>
      <patternFill patternType="gray125"/>
    </fill>
    <fill>
      <patternFill patternType="solid">
        <fgColor rgb="FFC6EFCE"/>
      </patternFill>
    </fill>
    <fill>
      <patternFill patternType="solid">
        <fgColor theme="5" tint="0.59999389629810485"/>
        <bgColor indexed="65"/>
      </patternFill>
    </fill>
    <fill>
      <patternFill patternType="solid">
        <fgColor theme="5" tint="0.59999389629810485"/>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CCFFCC"/>
        <bgColor rgb="FF8EE49C"/>
      </patternFill>
    </fill>
    <fill>
      <patternFill patternType="solid">
        <fgColor rgb="FFCCFFCC"/>
        <bgColor indexed="64"/>
      </patternFill>
    </fill>
    <fill>
      <patternFill patternType="solid">
        <fgColor theme="1" tint="0.499984740745262"/>
        <bgColor indexed="64"/>
      </patternFill>
    </fill>
    <fill>
      <patternFill patternType="solid">
        <fgColor rgb="FFEEECE1"/>
        <bgColor indexed="64"/>
      </patternFill>
    </fill>
    <fill>
      <patternFill patternType="solid">
        <fgColor rgb="FFD9D9D9"/>
        <bgColor indexed="64"/>
      </patternFill>
    </fill>
    <fill>
      <patternFill patternType="solid">
        <fgColor rgb="FFF2F2F2"/>
        <bgColor indexed="64"/>
      </patternFill>
    </fill>
    <fill>
      <patternFill patternType="solid">
        <fgColor rgb="FFFFFFFF"/>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
    <xf numFmtId="0" fontId="0" fillId="0" borderId="0"/>
    <xf numFmtId="0" fontId="8" fillId="2" borderId="0" applyNumberFormat="0" applyBorder="0" applyAlignment="0" applyProtection="0"/>
    <xf numFmtId="0" fontId="7" fillId="3" borderId="0" applyNumberFormat="0" applyBorder="0" applyAlignment="0" applyProtection="0"/>
    <xf numFmtId="0" fontId="1" fillId="0" borderId="0"/>
    <xf numFmtId="0" fontId="16" fillId="0" borderId="0" applyNumberFormat="0" applyFill="0" applyBorder="0" applyAlignment="0" applyProtection="0">
      <alignment vertical="top"/>
      <protection locked="0"/>
    </xf>
    <xf numFmtId="9" fontId="7" fillId="0" borderId="0" applyFont="0" applyFill="0" applyBorder="0" applyAlignment="0" applyProtection="0"/>
  </cellStyleXfs>
  <cellXfs count="288">
    <xf numFmtId="0" fontId="0" fillId="0" borderId="0" xfId="0"/>
    <xf numFmtId="0" fontId="0" fillId="0" borderId="0" xfId="0" applyAlignment="1">
      <alignment horizontal="center"/>
    </xf>
    <xf numFmtId="0" fontId="10" fillId="0" borderId="0" xfId="0" applyFont="1" applyBorder="1" applyAlignment="1">
      <alignment vertical="center"/>
    </xf>
    <xf numFmtId="0" fontId="1" fillId="0" borderId="0" xfId="0" applyFont="1" applyBorder="1" applyAlignment="1">
      <alignment horizontal="center" vertical="center"/>
    </xf>
    <xf numFmtId="0" fontId="12" fillId="0" borderId="7" xfId="0" applyFont="1" applyBorder="1" applyAlignment="1">
      <alignment horizontal="center"/>
    </xf>
    <xf numFmtId="0" fontId="12" fillId="0" borderId="8" xfId="0" applyFont="1" applyBorder="1"/>
    <xf numFmtId="0" fontId="12" fillId="0" borderId="8" xfId="0" applyFont="1" applyBorder="1" applyAlignment="1">
      <alignment horizontal="center"/>
    </xf>
    <xf numFmtId="0" fontId="12" fillId="0" borderId="9" xfId="0" applyFont="1" applyBorder="1"/>
    <xf numFmtId="0" fontId="2" fillId="0" borderId="10" xfId="0" applyFont="1" applyBorder="1" applyAlignment="1">
      <alignment horizontal="center"/>
    </xf>
    <xf numFmtId="0" fontId="2" fillId="0" borderId="11" xfId="0" applyFont="1" applyBorder="1" applyAlignment="1"/>
    <xf numFmtId="0" fontId="2" fillId="0" borderId="0" xfId="0" applyFont="1" applyBorder="1" applyAlignment="1"/>
    <xf numFmtId="0" fontId="2" fillId="0" borderId="12" xfId="0" applyFont="1" applyBorder="1" applyAlignment="1"/>
    <xf numFmtId="0" fontId="2" fillId="0" borderId="13" xfId="0" applyFont="1" applyBorder="1" applyAlignment="1">
      <alignment horizontal="center" vertical="center"/>
    </xf>
    <xf numFmtId="0" fontId="0" fillId="5" borderId="14" xfId="0" applyFill="1" applyBorder="1" applyAlignment="1" applyProtection="1">
      <alignment horizontal="center"/>
      <protection locked="0"/>
    </xf>
    <xf numFmtId="0" fontId="0" fillId="5" borderId="15" xfId="0" applyFill="1" applyBorder="1" applyAlignment="1" applyProtection="1">
      <alignment horizontal="center"/>
      <protection locked="0"/>
    </xf>
    <xf numFmtId="0" fontId="2" fillId="0" borderId="16" xfId="0" applyFont="1" applyBorder="1" applyAlignment="1">
      <alignment horizontal="center" vertical="center"/>
    </xf>
    <xf numFmtId="0" fontId="0" fillId="5" borderId="1" xfId="0" applyFill="1" applyBorder="1" applyAlignment="1" applyProtection="1">
      <alignment horizontal="center"/>
      <protection locked="0"/>
    </xf>
    <xf numFmtId="0" fontId="0" fillId="5" borderId="17" xfId="0" applyFill="1" applyBorder="1" applyAlignment="1" applyProtection="1">
      <alignment horizontal="center"/>
      <protection locked="0"/>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0" fontId="3" fillId="0" borderId="18" xfId="0" applyFont="1" applyFill="1" applyBorder="1" applyAlignment="1">
      <alignment horizontal="center" vertical="center" wrapText="1"/>
    </xf>
    <xf numFmtId="0" fontId="10" fillId="0" borderId="7" xfId="0" applyFont="1" applyBorder="1" applyAlignment="1">
      <alignment horizontal="center"/>
    </xf>
    <xf numFmtId="0" fontId="10" fillId="0" borderId="19" xfId="0" applyFont="1" applyBorder="1" applyAlignment="1">
      <alignment horizontal="center"/>
    </xf>
    <xf numFmtId="0" fontId="10" fillId="0" borderId="20" xfId="0" applyFont="1" applyBorder="1" applyAlignment="1">
      <alignment horizontal="center"/>
    </xf>
    <xf numFmtId="0" fontId="0" fillId="5" borderId="21" xfId="0" applyFill="1" applyBorder="1" applyAlignment="1" applyProtection="1">
      <alignment horizontal="center"/>
      <protection locked="0"/>
    </xf>
    <xf numFmtId="0" fontId="0" fillId="5" borderId="22" xfId="0" applyFill="1" applyBorder="1" applyAlignment="1" applyProtection="1">
      <alignment horizontal="center"/>
      <protection locked="0"/>
    </xf>
    <xf numFmtId="0" fontId="0" fillId="5" borderId="23" xfId="0" applyFill="1" applyBorder="1" applyAlignment="1" applyProtection="1">
      <alignment horizontal="center"/>
      <protection locked="0"/>
    </xf>
    <xf numFmtId="0" fontId="0" fillId="5" borderId="24" xfId="0" applyFill="1" applyBorder="1" applyAlignment="1" applyProtection="1">
      <alignment horizontal="center"/>
      <protection locked="0"/>
    </xf>
    <xf numFmtId="0" fontId="0" fillId="5" borderId="25" xfId="0" applyFill="1" applyBorder="1" applyAlignment="1" applyProtection="1">
      <alignment horizontal="center"/>
      <protection locked="0"/>
    </xf>
    <xf numFmtId="0" fontId="0" fillId="5" borderId="26" xfId="0" applyFill="1" applyBorder="1" applyAlignment="1" applyProtection="1">
      <alignment horizontal="center"/>
      <protection locked="0"/>
    </xf>
    <xf numFmtId="0" fontId="0" fillId="5" borderId="27" xfId="0" applyFill="1" applyBorder="1" applyAlignment="1" applyProtection="1">
      <alignment horizontal="center"/>
      <protection locked="0"/>
    </xf>
    <xf numFmtId="0" fontId="0" fillId="5" borderId="28" xfId="0" applyFill="1" applyBorder="1" applyAlignment="1" applyProtection="1">
      <alignment horizontal="center"/>
      <protection locked="0"/>
    </xf>
    <xf numFmtId="0" fontId="0" fillId="5" borderId="29" xfId="0" applyFill="1" applyBorder="1" applyAlignment="1" applyProtection="1">
      <alignment horizontal="center"/>
      <protection locked="0"/>
    </xf>
    <xf numFmtId="0" fontId="13" fillId="0" borderId="1" xfId="0" applyFont="1" applyBorder="1" applyAlignment="1">
      <alignment horizontal="justify" vertical="center"/>
    </xf>
    <xf numFmtId="0" fontId="10" fillId="0" borderId="0" xfId="3" applyFont="1"/>
    <xf numFmtId="0" fontId="10" fillId="0" borderId="0" xfId="3" applyFont="1" applyAlignment="1">
      <alignment horizontal="center" wrapText="1"/>
    </xf>
    <xf numFmtId="0" fontId="1" fillId="0" borderId="0" xfId="3" applyAlignment="1">
      <alignment wrapText="1"/>
    </xf>
    <xf numFmtId="0" fontId="1" fillId="0" borderId="0" xfId="3"/>
    <xf numFmtId="0" fontId="1" fillId="0" borderId="0" xfId="3" applyAlignment="1">
      <alignment horizontal="center" wrapText="1"/>
    </xf>
    <xf numFmtId="0" fontId="1" fillId="0" borderId="0" xfId="3" applyAlignment="1"/>
    <xf numFmtId="0" fontId="1" fillId="0" borderId="0" xfId="3" applyFont="1"/>
    <xf numFmtId="0" fontId="1" fillId="0" borderId="0" xfId="3" applyFont="1" applyAlignment="1">
      <alignment horizontal="center" wrapText="1"/>
    </xf>
    <xf numFmtId="0" fontId="2" fillId="0" borderId="0" xfId="3" applyFont="1"/>
    <xf numFmtId="0" fontId="2" fillId="0" borderId="0" xfId="3" applyFont="1" applyAlignment="1">
      <alignment horizontal="center" wrapText="1"/>
    </xf>
    <xf numFmtId="0" fontId="1" fillId="0" borderId="0" xfId="3" applyFont="1" applyAlignment="1"/>
    <xf numFmtId="0" fontId="1" fillId="7" borderId="0" xfId="3" applyFont="1" applyFill="1" applyAlignment="1"/>
    <xf numFmtId="0" fontId="12" fillId="4" borderId="0" xfId="3" applyFont="1" applyFill="1"/>
    <xf numFmtId="0" fontId="12" fillId="4" borderId="0" xfId="3" applyFont="1" applyFill="1" applyAlignment="1">
      <alignment horizontal="center" wrapText="1"/>
    </xf>
    <xf numFmtId="0" fontId="12" fillId="4" borderId="0" xfId="3" applyFont="1" applyFill="1" applyAlignment="1">
      <alignment wrapText="1"/>
    </xf>
    <xf numFmtId="0" fontId="1" fillId="0" borderId="32" xfId="3" applyFont="1" applyBorder="1" applyAlignment="1">
      <alignment wrapText="1"/>
    </xf>
    <xf numFmtId="0" fontId="1" fillId="0" borderId="12" xfId="3" applyFont="1" applyBorder="1" applyAlignment="1">
      <alignment wrapText="1"/>
    </xf>
    <xf numFmtId="0" fontId="1" fillId="0" borderId="12" xfId="3" applyFont="1" applyBorder="1" applyAlignment="1">
      <alignment vertical="top" wrapText="1"/>
    </xf>
    <xf numFmtId="0" fontId="1" fillId="0" borderId="37" xfId="3" applyFont="1" applyBorder="1" applyAlignment="1">
      <alignment wrapText="1"/>
    </xf>
    <xf numFmtId="0" fontId="2" fillId="6" borderId="0" xfId="3" applyFont="1" applyFill="1" applyAlignment="1">
      <alignment horizontal="center" vertical="center"/>
    </xf>
    <xf numFmtId="0" fontId="16" fillId="6" borderId="0" xfId="4" applyFill="1" applyAlignment="1" applyProtection="1">
      <alignment horizontal="center" vertical="center" wrapText="1"/>
    </xf>
    <xf numFmtId="0" fontId="1" fillId="6" borderId="0" xfId="3" applyFill="1" applyAlignment="1">
      <alignment wrapText="1"/>
    </xf>
    <xf numFmtId="0" fontId="1" fillId="0" borderId="32" xfId="3" applyBorder="1" applyAlignment="1">
      <alignment wrapText="1"/>
    </xf>
    <xf numFmtId="0" fontId="1" fillId="0" borderId="12" xfId="3" applyBorder="1" applyAlignment="1">
      <alignment wrapText="1"/>
    </xf>
    <xf numFmtId="0" fontId="2" fillId="0" borderId="0" xfId="3" applyFont="1" applyAlignment="1">
      <alignment horizontal="center" vertical="center"/>
    </xf>
    <xf numFmtId="0" fontId="2" fillId="0" borderId="0" xfId="3" applyFont="1" applyAlignment="1">
      <alignment vertical="center" wrapText="1"/>
    </xf>
    <xf numFmtId="0" fontId="2" fillId="0" borderId="0" xfId="3" applyFont="1" applyAlignment="1">
      <alignment horizontal="center" vertical="center" wrapText="1"/>
    </xf>
    <xf numFmtId="0" fontId="2" fillId="0" borderId="1" xfId="0" applyFont="1" applyBorder="1" applyAlignment="1">
      <alignment horizontal="center" vertical="center"/>
    </xf>
    <xf numFmtId="0" fontId="12" fillId="0" borderId="0" xfId="0" applyFont="1" applyAlignment="1">
      <alignment horizontal="center"/>
    </xf>
    <xf numFmtId="0" fontId="12" fillId="0" borderId="0" xfId="0" applyFont="1"/>
    <xf numFmtId="0" fontId="12" fillId="0" borderId="4" xfId="0" applyFont="1" applyBorder="1" applyAlignment="1">
      <alignment horizontal="center"/>
    </xf>
    <xf numFmtId="0" fontId="2" fillId="0" borderId="38" xfId="0" applyFont="1" applyBorder="1" applyAlignment="1"/>
    <xf numFmtId="0" fontId="2" fillId="0" borderId="39" xfId="0" applyFont="1" applyBorder="1" applyAlignment="1"/>
    <xf numFmtId="0" fontId="2" fillId="0" borderId="20" xfId="0" applyFont="1" applyBorder="1" applyAlignment="1"/>
    <xf numFmtId="0" fontId="2" fillId="0" borderId="13" xfId="0" applyFont="1" applyBorder="1" applyAlignment="1">
      <alignment horizontal="center"/>
    </xf>
    <xf numFmtId="0" fontId="2" fillId="0" borderId="16" xfId="0" applyFont="1" applyBorder="1" applyAlignment="1">
      <alignment horizontal="center"/>
    </xf>
    <xf numFmtId="0" fontId="2" fillId="0" borderId="0" xfId="0" applyFont="1" applyAlignment="1">
      <alignment horizont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0" fontId="0" fillId="0" borderId="0" xfId="0" applyAlignment="1">
      <alignment wrapText="1"/>
    </xf>
    <xf numFmtId="0" fontId="0" fillId="0" borderId="0" xfId="0" applyFont="1"/>
    <xf numFmtId="0" fontId="15" fillId="0" borderId="0" xfId="0" applyFont="1" applyAlignment="1">
      <alignment horizontal="left" vertical="center" indent="11"/>
    </xf>
    <xf numFmtId="0" fontId="0" fillId="0" borderId="0" xfId="0" applyAlignment="1">
      <alignment vertical="center"/>
    </xf>
    <xf numFmtId="0" fontId="0" fillId="9"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1" xfId="1" applyFont="1" applyFill="1" applyBorder="1" applyAlignment="1" applyProtection="1">
      <alignment horizontal="center" vertical="center"/>
      <protection locked="0"/>
    </xf>
    <xf numFmtId="0" fontId="0" fillId="0" borderId="0" xfId="0" applyFill="1"/>
    <xf numFmtId="0" fontId="5"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4" fillId="0" borderId="1" xfId="0" applyFont="1" applyFill="1" applyBorder="1" applyAlignment="1">
      <alignment vertical="top" wrapText="1"/>
    </xf>
    <xf numFmtId="0" fontId="4" fillId="0" borderId="1" xfId="0" applyFont="1" applyFill="1" applyBorder="1" applyAlignment="1">
      <alignment horizontal="center" vertical="center"/>
    </xf>
    <xf numFmtId="0" fontId="1" fillId="0" borderId="1" xfId="0" applyFont="1" applyFill="1" applyBorder="1" applyAlignment="1">
      <alignment vertical="center" wrapText="1"/>
    </xf>
    <xf numFmtId="0" fontId="3" fillId="0" borderId="1" xfId="0" applyFont="1" applyFill="1" applyBorder="1" applyAlignment="1">
      <alignment vertical="center" wrapText="1"/>
    </xf>
    <xf numFmtId="0" fontId="11" fillId="0" borderId="1" xfId="0" applyFont="1" applyFill="1" applyBorder="1" applyAlignment="1">
      <alignment wrapText="1"/>
    </xf>
    <xf numFmtId="2"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0" fillId="0" borderId="0" xfId="0" applyFill="1" applyAlignment="1">
      <alignment wrapText="1"/>
    </xf>
    <xf numFmtId="0" fontId="13" fillId="0" borderId="1" xfId="0" applyFont="1" applyFill="1" applyBorder="1" applyAlignment="1">
      <alignment horizontal="justify" vertical="center"/>
    </xf>
    <xf numFmtId="0" fontId="4" fillId="0" borderId="2" xfId="0" applyFont="1" applyFill="1" applyBorder="1" applyAlignment="1">
      <alignment vertical="top" wrapText="1"/>
    </xf>
    <xf numFmtId="0" fontId="2" fillId="0" borderId="1" xfId="0" applyFont="1" applyFill="1" applyBorder="1" applyAlignment="1">
      <alignment horizontal="center" vertical="top"/>
    </xf>
    <xf numFmtId="0" fontId="10" fillId="7" borderId="0" xfId="0" applyFont="1" applyFill="1" applyBorder="1" applyAlignment="1">
      <alignment horizontal="center" vertical="center"/>
    </xf>
    <xf numFmtId="0" fontId="0" fillId="0" borderId="25" xfId="0" applyFill="1" applyBorder="1" applyAlignment="1" applyProtection="1">
      <alignment horizontal="center"/>
      <protection locked="0"/>
    </xf>
    <xf numFmtId="0" fontId="0" fillId="0" borderId="26" xfId="0" applyFill="1" applyBorder="1" applyAlignment="1" applyProtection="1">
      <alignment horizontal="center"/>
      <protection locked="0"/>
    </xf>
    <xf numFmtId="0" fontId="0" fillId="0" borderId="22" xfId="0" applyFill="1" applyBorder="1" applyAlignment="1" applyProtection="1">
      <alignment horizontal="center"/>
      <protection locked="0"/>
    </xf>
    <xf numFmtId="0" fontId="0" fillId="0" borderId="23" xfId="0" applyFill="1" applyBorder="1" applyAlignment="1" applyProtection="1">
      <alignment horizontal="center"/>
      <protection locked="0"/>
    </xf>
    <xf numFmtId="0" fontId="0" fillId="0" borderId="24" xfId="0" applyFill="1" applyBorder="1" applyAlignment="1" applyProtection="1">
      <alignment horizontal="center"/>
      <protection locked="0"/>
    </xf>
    <xf numFmtId="0" fontId="0" fillId="0" borderId="21" xfId="0" applyFill="1" applyBorder="1" applyAlignment="1" applyProtection="1">
      <alignment horizontal="center"/>
      <protection locked="0"/>
    </xf>
    <xf numFmtId="0" fontId="0" fillId="0" borderId="27" xfId="0" applyFill="1" applyBorder="1" applyAlignment="1" applyProtection="1">
      <alignment horizontal="center"/>
      <protection locked="0"/>
    </xf>
    <xf numFmtId="0" fontId="0" fillId="0" borderId="28" xfId="0" applyFill="1" applyBorder="1" applyAlignment="1" applyProtection="1">
      <alignment horizontal="center"/>
      <protection locked="0"/>
    </xf>
    <xf numFmtId="0" fontId="0" fillId="0" borderId="29" xfId="0" applyFill="1" applyBorder="1" applyAlignment="1" applyProtection="1">
      <alignment horizontal="center"/>
      <protection locked="0"/>
    </xf>
    <xf numFmtId="0" fontId="2" fillId="0" borderId="1" xfId="0" applyFont="1" applyFill="1" applyBorder="1" applyAlignment="1">
      <alignment horizontal="left" vertical="top"/>
    </xf>
    <xf numFmtId="0" fontId="11" fillId="0" borderId="1" xfId="0" applyFont="1" applyFill="1" applyBorder="1" applyAlignment="1">
      <alignment horizontal="justify" vertical="center" wrapText="1"/>
    </xf>
    <xf numFmtId="0" fontId="4"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4" fillId="0" borderId="30" xfId="0" applyFont="1" applyFill="1" applyBorder="1" applyAlignment="1">
      <alignment horizontal="left" vertical="top" wrapText="1"/>
    </xf>
    <xf numFmtId="0" fontId="1" fillId="0" borderId="1" xfId="0" applyFont="1" applyBorder="1" applyAlignment="1">
      <alignment horizontal="left" vertical="center" wrapText="1"/>
    </xf>
    <xf numFmtId="0" fontId="3" fillId="2" borderId="1" xfId="1" applyFont="1" applyBorder="1" applyAlignment="1" applyProtection="1">
      <alignment horizontal="center" vertical="center"/>
      <protection locked="0"/>
    </xf>
    <xf numFmtId="0" fontId="3" fillId="2" borderId="6" xfId="1" applyFont="1" applyBorder="1" applyAlignment="1" applyProtection="1">
      <alignment horizontal="center" vertical="center"/>
      <protection locked="0"/>
    </xf>
    <xf numFmtId="0" fontId="3" fillId="10" borderId="1" xfId="1" applyFont="1" applyFill="1" applyBorder="1" applyAlignment="1" applyProtection="1">
      <alignment horizontal="center" vertical="center"/>
      <protection locked="0"/>
    </xf>
    <xf numFmtId="0" fontId="3" fillId="11" borderId="1" xfId="1" applyFont="1" applyFill="1" applyBorder="1" applyAlignment="1" applyProtection="1">
      <alignment horizontal="center" vertical="center"/>
      <protection locked="0"/>
    </xf>
    <xf numFmtId="0" fontId="3" fillId="11" borderId="6" xfId="1" applyFont="1" applyFill="1" applyBorder="1" applyAlignment="1" applyProtection="1">
      <alignment horizontal="center" vertical="center"/>
      <protection locked="0"/>
    </xf>
    <xf numFmtId="0" fontId="18" fillId="11" borderId="1" xfId="1" applyFont="1" applyFill="1" applyBorder="1" applyAlignment="1" applyProtection="1">
      <alignment horizontal="center" vertical="center"/>
      <protection locked="0"/>
    </xf>
    <xf numFmtId="0" fontId="18" fillId="11" borderId="6" xfId="1" applyFont="1" applyFill="1" applyBorder="1" applyAlignment="1" applyProtection="1">
      <alignment horizontal="center" vertical="center"/>
      <protection locked="0"/>
    </xf>
    <xf numFmtId="0" fontId="11" fillId="0" borderId="0" xfId="0" applyFont="1" applyAlignment="1">
      <alignment horizontal="justify" vertical="center"/>
    </xf>
    <xf numFmtId="0" fontId="11" fillId="0" borderId="0" xfId="0" applyFont="1" applyAlignment="1">
      <alignment vertical="center" wrapText="1"/>
    </xf>
    <xf numFmtId="0" fontId="0" fillId="0" borderId="0" xfId="0" applyFont="1" applyFill="1"/>
    <xf numFmtId="0" fontId="8" fillId="2" borderId="1" xfId="1" applyBorder="1" applyAlignment="1" applyProtection="1">
      <alignment horizontal="center" vertical="center"/>
      <protection locked="0"/>
    </xf>
    <xf numFmtId="0" fontId="8" fillId="2" borderId="6" xfId="1" applyBorder="1" applyAlignment="1" applyProtection="1">
      <alignment horizontal="center" vertical="center"/>
      <protection locked="0"/>
    </xf>
    <xf numFmtId="0" fontId="3" fillId="0" borderId="6" xfId="1" applyFont="1" applyFill="1" applyBorder="1" applyAlignment="1" applyProtection="1">
      <alignment horizontal="center" vertical="center"/>
      <protection locked="0"/>
    </xf>
    <xf numFmtId="0" fontId="2" fillId="0" borderId="31" xfId="3" applyFont="1" applyBorder="1" applyAlignment="1">
      <alignment horizontal="center" vertical="center"/>
    </xf>
    <xf numFmtId="0" fontId="2" fillId="0" borderId="35" xfId="3"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13" fillId="0" borderId="49" xfId="0" applyFont="1" applyBorder="1" applyAlignment="1">
      <alignment horizontal="justify" vertical="center"/>
    </xf>
    <xf numFmtId="0" fontId="1" fillId="0" borderId="6" xfId="0" applyFont="1" applyBorder="1"/>
    <xf numFmtId="0" fontId="13" fillId="0" borderId="2" xfId="0" applyFont="1" applyBorder="1"/>
    <xf numFmtId="0" fontId="13" fillId="5" borderId="2" xfId="0" applyFont="1" applyFill="1" applyBorder="1" applyAlignment="1" applyProtection="1">
      <alignment horizontal="center"/>
      <protection locked="0"/>
    </xf>
    <xf numFmtId="0" fontId="13" fillId="0" borderId="44" xfId="0" applyFont="1" applyBorder="1" applyAlignment="1" applyProtection="1">
      <alignment horizontal="center"/>
      <protection locked="0"/>
    </xf>
    <xf numFmtId="0" fontId="13" fillId="0" borderId="1" xfId="0" applyFont="1" applyBorder="1"/>
    <xf numFmtId="0" fontId="13" fillId="5" borderId="1" xfId="0" applyFont="1" applyFill="1" applyBorder="1" applyAlignment="1" applyProtection="1">
      <alignment horizontal="center"/>
      <protection locked="0"/>
    </xf>
    <xf numFmtId="0" fontId="13" fillId="0" borderId="17" xfId="0" applyFont="1" applyBorder="1" applyAlignment="1" applyProtection="1">
      <alignment horizontal="center"/>
      <protection locked="0"/>
    </xf>
    <xf numFmtId="0" fontId="13" fillId="0" borderId="1" xfId="0" applyFont="1" applyBorder="1" applyAlignment="1">
      <alignment vertical="center"/>
    </xf>
    <xf numFmtId="0" fontId="13" fillId="0" borderId="1" xfId="0" applyFont="1" applyFill="1" applyBorder="1"/>
    <xf numFmtId="0" fontId="13" fillId="0" borderId="0" xfId="0" applyFont="1"/>
    <xf numFmtId="0" fontId="13" fillId="0" borderId="0" xfId="0" applyFont="1" applyAlignment="1">
      <alignment horizontal="center"/>
    </xf>
    <xf numFmtId="0" fontId="13" fillId="0" borderId="40" xfId="0" applyFont="1" applyBorder="1"/>
    <xf numFmtId="0" fontId="13" fillId="5" borderId="41" xfId="0" applyFont="1" applyFill="1" applyBorder="1" applyAlignment="1" applyProtection="1">
      <alignment horizontal="center"/>
      <protection locked="0"/>
    </xf>
    <xf numFmtId="0" fontId="13" fillId="0" borderId="41" xfId="0" applyFont="1" applyBorder="1" applyAlignment="1" applyProtection="1">
      <alignment horizontal="center"/>
      <protection locked="0"/>
    </xf>
    <xf numFmtId="0" fontId="13" fillId="0" borderId="6" xfId="0" applyFont="1" applyBorder="1"/>
    <xf numFmtId="0" fontId="13" fillId="5" borderId="25" xfId="0" applyFont="1" applyFill="1" applyBorder="1" applyAlignment="1" applyProtection="1">
      <alignment horizontal="center"/>
      <protection locked="0"/>
    </xf>
    <xf numFmtId="0" fontId="13" fillId="0" borderId="25" xfId="0" applyFont="1" applyBorder="1" applyAlignment="1" applyProtection="1">
      <alignment horizontal="center"/>
      <protection locked="0"/>
    </xf>
    <xf numFmtId="0" fontId="13" fillId="0" borderId="24" xfId="0" applyFont="1" applyFill="1" applyBorder="1" applyAlignment="1" applyProtection="1">
      <alignment horizontal="center"/>
      <protection locked="0"/>
    </xf>
    <xf numFmtId="0" fontId="13" fillId="0" borderId="22" xfId="0" applyFont="1" applyFill="1" applyBorder="1" applyAlignment="1" applyProtection="1">
      <alignment horizontal="center"/>
      <protection locked="0"/>
    </xf>
    <xf numFmtId="0" fontId="13" fillId="0" borderId="25" xfId="0" applyFont="1" applyFill="1" applyBorder="1" applyAlignment="1" applyProtection="1">
      <alignment horizontal="center"/>
      <protection locked="0"/>
    </xf>
    <xf numFmtId="0" fontId="13" fillId="5" borderId="24" xfId="0" applyFont="1" applyFill="1" applyBorder="1" applyAlignment="1" applyProtection="1">
      <alignment horizontal="center"/>
      <protection locked="0"/>
    </xf>
    <xf numFmtId="0" fontId="13" fillId="5" borderId="21" xfId="0" applyFont="1" applyFill="1" applyBorder="1" applyAlignment="1" applyProtection="1">
      <alignment horizontal="center"/>
      <protection locked="0"/>
    </xf>
    <xf numFmtId="0" fontId="13" fillId="5" borderId="22" xfId="0" applyFont="1" applyFill="1" applyBorder="1" applyAlignment="1" applyProtection="1">
      <alignment horizontal="center"/>
      <protection locked="0"/>
    </xf>
    <xf numFmtId="0" fontId="13" fillId="8" borderId="22" xfId="0" applyFont="1" applyFill="1" applyBorder="1" applyAlignment="1" applyProtection="1">
      <alignment horizontal="center"/>
      <protection locked="0"/>
    </xf>
    <xf numFmtId="0" fontId="13" fillId="8" borderId="23" xfId="0" applyFont="1" applyFill="1" applyBorder="1" applyAlignment="1" applyProtection="1">
      <alignment horizontal="center"/>
      <protection locked="0"/>
    </xf>
    <xf numFmtId="0" fontId="13" fillId="5" borderId="26" xfId="0" applyFont="1" applyFill="1" applyBorder="1" applyAlignment="1" applyProtection="1">
      <alignment horizontal="center"/>
      <protection locked="0"/>
    </xf>
    <xf numFmtId="0" fontId="13" fillId="8" borderId="25" xfId="0" applyFont="1" applyFill="1" applyBorder="1" applyAlignment="1" applyProtection="1">
      <alignment horizontal="center"/>
      <protection locked="0"/>
    </xf>
    <xf numFmtId="0" fontId="13" fillId="8" borderId="26" xfId="0" applyFont="1" applyFill="1" applyBorder="1" applyAlignment="1" applyProtection="1">
      <alignment horizontal="center"/>
      <protection locked="0"/>
    </xf>
    <xf numFmtId="0" fontId="13" fillId="5" borderId="47" xfId="0" applyFont="1" applyFill="1" applyBorder="1" applyAlignment="1" applyProtection="1">
      <alignment horizontal="center"/>
      <protection locked="0"/>
    </xf>
    <xf numFmtId="0" fontId="13" fillId="5" borderId="46" xfId="0" applyFont="1" applyFill="1" applyBorder="1" applyAlignment="1" applyProtection="1">
      <alignment horizontal="center"/>
      <protection locked="0"/>
    </xf>
    <xf numFmtId="0" fontId="13" fillId="5" borderId="48" xfId="0" applyFont="1" applyFill="1" applyBorder="1" applyAlignment="1" applyProtection="1">
      <alignment horizontal="center"/>
      <protection locked="0"/>
    </xf>
    <xf numFmtId="0" fontId="13" fillId="8" borderId="46" xfId="0" applyFont="1" applyFill="1" applyBorder="1" applyAlignment="1" applyProtection="1">
      <alignment horizontal="center"/>
      <protection locked="0"/>
    </xf>
    <xf numFmtId="0" fontId="13" fillId="8" borderId="48" xfId="0" applyFont="1" applyFill="1" applyBorder="1" applyAlignment="1" applyProtection="1">
      <alignment horizontal="center"/>
      <protection locked="0"/>
    </xf>
    <xf numFmtId="0" fontId="13" fillId="5" borderId="28" xfId="0" applyFont="1" applyFill="1" applyBorder="1" applyAlignment="1" applyProtection="1">
      <alignment horizontal="center"/>
      <protection locked="0"/>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26" fillId="0" borderId="20" xfId="0" applyFont="1" applyBorder="1" applyAlignment="1">
      <alignment horizontal="center" vertical="center" wrapText="1"/>
    </xf>
    <xf numFmtId="0" fontId="29" fillId="13" borderId="36" xfId="0" applyFont="1" applyFill="1" applyBorder="1" applyAlignment="1">
      <alignment horizontal="left" vertical="center" wrapText="1"/>
    </xf>
    <xf numFmtId="0" fontId="29" fillId="13" borderId="37" xfId="0" applyFont="1" applyFill="1" applyBorder="1" applyAlignment="1">
      <alignment horizontal="left" vertical="center" wrapText="1"/>
    </xf>
    <xf numFmtId="0" fontId="26" fillId="13" borderId="37" xfId="0" applyFont="1" applyFill="1" applyBorder="1" applyAlignment="1">
      <alignment horizontal="center" vertical="center" wrapText="1"/>
    </xf>
    <xf numFmtId="0" fontId="26" fillId="0" borderId="36" xfId="0" applyFont="1" applyBorder="1" applyAlignment="1">
      <alignment horizontal="left" vertical="center" wrapText="1"/>
    </xf>
    <xf numFmtId="0" fontId="13" fillId="0" borderId="37" xfId="0" applyFont="1" applyBorder="1" applyAlignment="1">
      <alignment horizontal="left" vertical="center" wrapText="1"/>
    </xf>
    <xf numFmtId="0" fontId="26" fillId="0" borderId="37" xfId="0" applyFont="1" applyBorder="1" applyAlignment="1">
      <alignment horizontal="center" vertical="center" wrapText="1"/>
    </xf>
    <xf numFmtId="0" fontId="26" fillId="14" borderId="37" xfId="0" applyFont="1" applyFill="1" applyBorder="1" applyAlignment="1">
      <alignment horizontal="center" vertical="center" wrapText="1"/>
    </xf>
    <xf numFmtId="0" fontId="26" fillId="15" borderId="37" xfId="0" applyFont="1" applyFill="1" applyBorder="1" applyAlignment="1">
      <alignment horizontal="center" vertical="center" wrapText="1"/>
    </xf>
    <xf numFmtId="0" fontId="13" fillId="0" borderId="37" xfId="0" applyFont="1" applyBorder="1" applyAlignment="1">
      <alignment horizontal="justify" vertical="center" wrapText="1"/>
    </xf>
    <xf numFmtId="0" fontId="29" fillId="13" borderId="37" xfId="0" applyFont="1" applyFill="1" applyBorder="1" applyAlignment="1">
      <alignment horizontal="justify" vertical="center" wrapText="1"/>
    </xf>
    <xf numFmtId="0" fontId="26" fillId="0" borderId="36" xfId="0" applyFont="1" applyBorder="1" applyAlignment="1">
      <alignment horizontal="justify" vertical="center" wrapText="1"/>
    </xf>
    <xf numFmtId="0" fontId="26" fillId="15" borderId="37" xfId="0" applyFont="1" applyFill="1" applyBorder="1" applyAlignment="1">
      <alignment horizontal="justify" vertical="center" wrapText="1"/>
    </xf>
    <xf numFmtId="0" fontId="26" fillId="0" borderId="37" xfId="0" applyFont="1" applyBorder="1" applyAlignment="1">
      <alignment horizontal="justify" vertical="center" wrapText="1"/>
    </xf>
    <xf numFmtId="0" fontId="29" fillId="13" borderId="36" xfId="0" applyFont="1" applyFill="1" applyBorder="1" applyAlignment="1">
      <alignment horizontal="justify" vertical="center" wrapText="1"/>
    </xf>
    <xf numFmtId="0" fontId="26" fillId="13" borderId="37" xfId="0" applyFont="1" applyFill="1" applyBorder="1" applyAlignment="1">
      <alignment horizontal="justify" vertical="center" wrapText="1"/>
    </xf>
    <xf numFmtId="0" fontId="29" fillId="16" borderId="37" xfId="0" applyFont="1" applyFill="1" applyBorder="1" applyAlignment="1">
      <alignment horizontal="justify" vertical="center" wrapText="1"/>
    </xf>
    <xf numFmtId="0" fontId="29" fillId="13" borderId="36" xfId="0" quotePrefix="1" applyFont="1" applyFill="1" applyBorder="1" applyAlignment="1">
      <alignment horizontal="justify" vertical="center" wrapText="1"/>
    </xf>
    <xf numFmtId="0" fontId="13" fillId="13" borderId="37" xfId="0" applyFont="1" applyFill="1" applyBorder="1" applyAlignment="1">
      <alignment horizontal="justify" vertical="center" wrapText="1"/>
    </xf>
    <xf numFmtId="0" fontId="13" fillId="15" borderId="37" xfId="0" applyFont="1" applyFill="1" applyBorder="1" applyAlignment="1">
      <alignment horizontal="justify" vertical="center" wrapText="1"/>
    </xf>
    <xf numFmtId="0" fontId="13" fillId="13" borderId="37" xfId="0" applyFont="1" applyFill="1" applyBorder="1" applyAlignment="1">
      <alignment horizontal="center" vertical="center" wrapText="1"/>
    </xf>
    <xf numFmtId="0" fontId="26" fillId="0" borderId="0" xfId="0" applyFont="1" applyAlignment="1">
      <alignment horizontal="justify" vertical="center" wrapText="1"/>
    </xf>
    <xf numFmtId="0" fontId="13" fillId="0" borderId="0" xfId="0" applyFont="1" applyAlignment="1">
      <alignment horizontal="justify" vertical="center" wrapText="1"/>
    </xf>
    <xf numFmtId="0" fontId="26" fillId="0" borderId="0" xfId="0" applyFont="1" applyAlignment="1">
      <alignment horizontal="center" vertical="center" wrapText="1"/>
    </xf>
    <xf numFmtId="0" fontId="13" fillId="9" borderId="0" xfId="0" applyFont="1" applyFill="1" applyAlignment="1">
      <alignment horizontal="justify" vertical="center" wrapText="1"/>
    </xf>
    <xf numFmtId="0" fontId="26" fillId="0" borderId="31" xfId="0" applyFont="1" applyBorder="1" applyAlignment="1">
      <alignment horizontal="center" vertical="center" wrapText="1"/>
    </xf>
    <xf numFmtId="0" fontId="17" fillId="0" borderId="5" xfId="0" applyFont="1" applyBorder="1" applyAlignment="1">
      <alignment horizontal="center"/>
    </xf>
    <xf numFmtId="0" fontId="17" fillId="0" borderId="32" xfId="0" applyFont="1" applyBorder="1" applyAlignment="1">
      <alignment horizontal="center"/>
    </xf>
    <xf numFmtId="0" fontId="17" fillId="0" borderId="0" xfId="0" applyFont="1" applyAlignment="1">
      <alignment horizontal="right"/>
    </xf>
    <xf numFmtId="0" fontId="0" fillId="13" borderId="14" xfId="0" applyFill="1" applyBorder="1"/>
    <xf numFmtId="9" fontId="0" fillId="13" borderId="15" xfId="5" applyFont="1" applyFill="1" applyBorder="1"/>
    <xf numFmtId="0" fontId="26" fillId="0" borderId="0" xfId="0" applyFont="1" applyAlignment="1">
      <alignment horizontal="right" vertical="center" wrapText="1"/>
    </xf>
    <xf numFmtId="0" fontId="0" fillId="13" borderId="50" xfId="0" applyFill="1" applyBorder="1"/>
    <xf numFmtId="9" fontId="0" fillId="13" borderId="53" xfId="5" applyFont="1" applyFill="1" applyBorder="1"/>
    <xf numFmtId="0" fontId="17" fillId="0" borderId="43" xfId="0" applyFont="1" applyBorder="1"/>
    <xf numFmtId="0" fontId="17" fillId="0" borderId="8" xfId="0" applyFont="1" applyBorder="1"/>
    <xf numFmtId="0" fontId="17" fillId="0" borderId="9" xfId="0" applyFont="1" applyBorder="1"/>
    <xf numFmtId="0" fontId="17" fillId="0" borderId="9" xfId="0" applyFont="1" applyBorder="1" applyAlignment="1">
      <alignment wrapText="1"/>
    </xf>
    <xf numFmtId="0" fontId="0" fillId="0" borderId="42" xfId="0" applyBorder="1"/>
    <xf numFmtId="0" fontId="0" fillId="0" borderId="2" xfId="0" applyBorder="1"/>
    <xf numFmtId="0" fontId="0" fillId="0" borderId="51" xfId="0" applyBorder="1"/>
    <xf numFmtId="0" fontId="0" fillId="0" borderId="44" xfId="0" applyBorder="1"/>
    <xf numFmtId="0" fontId="0" fillId="0" borderId="16" xfId="0" applyBorder="1"/>
    <xf numFmtId="0" fontId="0" fillId="0" borderId="1" xfId="0" applyBorder="1"/>
    <xf numFmtId="0" fontId="0" fillId="0" borderId="6" xfId="0" applyBorder="1"/>
    <xf numFmtId="0" fontId="0" fillId="0" borderId="17" xfId="0" applyBorder="1"/>
    <xf numFmtId="0" fontId="0" fillId="0" borderId="52" xfId="0" applyBorder="1"/>
    <xf numFmtId="0" fontId="0" fillId="0" borderId="50" xfId="0" applyBorder="1"/>
    <xf numFmtId="0" fontId="0" fillId="0" borderId="54" xfId="0" applyBorder="1"/>
    <xf numFmtId="0" fontId="0" fillId="0" borderId="53" xfId="0" applyBorder="1"/>
    <xf numFmtId="164" fontId="1" fillId="12" borderId="1" xfId="0" applyNumberFormat="1" applyFont="1" applyFill="1" applyBorder="1" applyAlignment="1" applyProtection="1">
      <alignment horizontal="center" vertical="center" wrapText="1"/>
      <protection hidden="1"/>
    </xf>
    <xf numFmtId="164" fontId="1" fillId="12" borderId="1" xfId="0" applyNumberFormat="1" applyFont="1" applyFill="1" applyBorder="1" applyAlignment="1" applyProtection="1">
      <alignment horizontal="center" vertical="center"/>
      <protection hidden="1"/>
    </xf>
    <xf numFmtId="164" fontId="1" fillId="7" borderId="1" xfId="0" applyNumberFormat="1" applyFont="1" applyFill="1" applyBorder="1" applyAlignment="1" applyProtection="1">
      <alignment horizontal="center" vertical="center" wrapText="1"/>
      <protection hidden="1"/>
    </xf>
    <xf numFmtId="164" fontId="0" fillId="0" borderId="1" xfId="0" applyNumberFormat="1" applyFill="1" applyBorder="1" applyAlignment="1" applyProtection="1">
      <alignment horizontal="center" vertical="center"/>
      <protection hidden="1"/>
    </xf>
    <xf numFmtId="164" fontId="0" fillId="0" borderId="1" xfId="0" applyNumberFormat="1" applyBorder="1" applyAlignment="1" applyProtection="1">
      <alignment horizontal="center" vertical="center"/>
      <protection hidden="1"/>
    </xf>
    <xf numFmtId="164" fontId="0" fillId="12" borderId="1" xfId="0" applyNumberForma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wrapText="1"/>
      <protection hidden="1"/>
    </xf>
    <xf numFmtId="164" fontId="20" fillId="12" borderId="1" xfId="0" applyNumberFormat="1" applyFont="1" applyFill="1" applyBorder="1" applyAlignment="1" applyProtection="1">
      <alignment horizontal="center" vertical="center"/>
      <protection hidden="1"/>
    </xf>
    <xf numFmtId="164" fontId="1" fillId="7" borderId="1" xfId="0" applyNumberFormat="1" applyFont="1" applyFill="1" applyBorder="1" applyAlignment="1" applyProtection="1">
      <alignment horizontal="center" vertical="center"/>
      <protection hidden="1"/>
    </xf>
    <xf numFmtId="164" fontId="13" fillId="0" borderId="1" xfId="0" applyNumberFormat="1" applyFont="1" applyBorder="1" applyAlignment="1" applyProtection="1">
      <alignment horizontal="center" vertical="center"/>
      <protection hidden="1"/>
    </xf>
    <xf numFmtId="164" fontId="13" fillId="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164" fontId="13" fillId="12" borderId="1" xfId="0" applyNumberFormat="1" applyFont="1" applyFill="1" applyBorder="1" applyAlignment="1" applyProtection="1">
      <alignment horizontal="center" vertical="center"/>
      <protection hidden="1"/>
    </xf>
    <xf numFmtId="164" fontId="2" fillId="7" borderId="0" xfId="0" applyNumberFormat="1" applyFont="1" applyFill="1" applyAlignment="1" applyProtection="1">
      <alignment vertical="center"/>
      <protection hidden="1"/>
    </xf>
    <xf numFmtId="164" fontId="26" fillId="13" borderId="37" xfId="0" applyNumberFormat="1" applyFont="1" applyFill="1" applyBorder="1" applyAlignment="1" applyProtection="1">
      <alignment horizontal="center" vertical="center" wrapText="1"/>
      <protection hidden="1"/>
    </xf>
    <xf numFmtId="164" fontId="26" fillId="0" borderId="37" xfId="0" applyNumberFormat="1" applyFont="1" applyBorder="1" applyAlignment="1" applyProtection="1">
      <alignment horizontal="center" vertical="center" wrapText="1"/>
      <protection hidden="1"/>
    </xf>
    <xf numFmtId="164" fontId="26" fillId="0" borderId="37" xfId="0" applyNumberFormat="1" applyFont="1" applyBorder="1" applyAlignment="1" applyProtection="1">
      <alignment horizontal="justify" vertical="center" wrapText="1"/>
      <protection hidden="1"/>
    </xf>
    <xf numFmtId="164" fontId="26" fillId="13" borderId="37" xfId="0" applyNumberFormat="1" applyFont="1" applyFill="1" applyBorder="1" applyAlignment="1" applyProtection="1">
      <alignment horizontal="justify" vertical="center" wrapText="1"/>
      <protection hidden="1"/>
    </xf>
    <xf numFmtId="164" fontId="26" fillId="0" borderId="19" xfId="0" applyNumberFormat="1" applyFont="1" applyBorder="1" applyAlignment="1" applyProtection="1">
      <alignment horizontal="center" vertical="center" wrapText="1"/>
      <protection hidden="1"/>
    </xf>
    <xf numFmtId="164" fontId="13" fillId="13" borderId="37" xfId="0" applyNumberFormat="1" applyFont="1" applyFill="1" applyBorder="1" applyAlignment="1" applyProtection="1">
      <alignment horizontal="center" vertical="center" wrapText="1"/>
      <protection hidden="1"/>
    </xf>
    <xf numFmtId="164" fontId="13" fillId="13" borderId="37" xfId="0" applyNumberFormat="1" applyFont="1" applyFill="1" applyBorder="1" applyAlignment="1" applyProtection="1">
      <alignment horizontal="justify" vertical="center" wrapText="1"/>
      <protection hidden="1"/>
    </xf>
    <xf numFmtId="164" fontId="26" fillId="0" borderId="20" xfId="0" applyNumberFormat="1" applyFont="1" applyBorder="1" applyAlignment="1" applyProtection="1">
      <alignment horizontal="center" vertical="center" wrapText="1"/>
      <protection hidden="1"/>
    </xf>
    <xf numFmtId="164" fontId="0" fillId="13" borderId="13" xfId="0" applyNumberFormat="1" applyFill="1" applyBorder="1" applyAlignment="1" applyProtection="1">
      <alignment horizontal="center"/>
      <protection hidden="1"/>
    </xf>
    <xf numFmtId="164" fontId="0" fillId="13" borderId="52" xfId="0" applyNumberFormat="1" applyFill="1" applyBorder="1" applyAlignment="1" applyProtection="1">
      <alignment horizontal="center"/>
      <protection hidden="1"/>
    </xf>
    <xf numFmtId="164" fontId="1" fillId="7" borderId="1" xfId="0" applyNumberFormat="1" applyFont="1" applyFill="1" applyBorder="1" applyAlignment="1" applyProtection="1">
      <alignment horizontal="center" wrapText="1"/>
      <protection hidden="1"/>
    </xf>
    <xf numFmtId="164" fontId="1" fillId="7" borderId="1" xfId="0" applyNumberFormat="1" applyFont="1" applyFill="1" applyBorder="1" applyAlignment="1" applyProtection="1">
      <alignment horizontal="center"/>
      <protection hidden="1"/>
    </xf>
    <xf numFmtId="0" fontId="13" fillId="0" borderId="1" xfId="0" applyFont="1" applyBorder="1" applyAlignment="1">
      <alignment wrapText="1"/>
    </xf>
    <xf numFmtId="0" fontId="0" fillId="11" borderId="1" xfId="0" applyFill="1" applyBorder="1"/>
    <xf numFmtId="0" fontId="2" fillId="0" borderId="31" xfId="3" applyFont="1" applyBorder="1" applyAlignment="1">
      <alignment horizontal="center" vertical="center"/>
    </xf>
    <xf numFmtId="0" fontId="2" fillId="0" borderId="33" xfId="3" applyFont="1" applyBorder="1" applyAlignment="1">
      <alignment horizontal="center" vertical="center"/>
    </xf>
    <xf numFmtId="0" fontId="2" fillId="0" borderId="35" xfId="3" applyFont="1" applyBorder="1" applyAlignment="1">
      <alignment horizontal="center" vertical="center"/>
    </xf>
    <xf numFmtId="0" fontId="16" fillId="0" borderId="4" xfId="4" applyBorder="1" applyAlignment="1" applyProtection="1">
      <alignment horizontal="center" vertical="center" wrapText="1"/>
    </xf>
    <xf numFmtId="0" fontId="16" fillId="0" borderId="34" xfId="4" applyBorder="1" applyAlignment="1" applyProtection="1">
      <alignment horizontal="center" vertical="center" wrapText="1"/>
    </xf>
    <xf numFmtId="0" fontId="16" fillId="0" borderId="36" xfId="4" applyBorder="1" applyAlignment="1" applyProtection="1">
      <alignment horizontal="center" vertical="center" wrapText="1"/>
    </xf>
    <xf numFmtId="0" fontId="16" fillId="0" borderId="0" xfId="4" applyAlignment="1" applyProtection="1">
      <alignment horizontal="center" vertical="center" wrapText="1"/>
    </xf>
    <xf numFmtId="0" fontId="16" fillId="0" borderId="5" xfId="4" applyBorder="1" applyAlignment="1" applyProtection="1">
      <alignment horizontal="center" vertical="center" wrapText="1"/>
    </xf>
    <xf numFmtId="0" fontId="16" fillId="0" borderId="3" xfId="4" applyBorder="1" applyAlignment="1" applyProtection="1">
      <alignment horizontal="center" vertical="center" wrapText="1"/>
    </xf>
    <xf numFmtId="0" fontId="16" fillId="0" borderId="0" xfId="4" applyAlignment="1" applyProtection="1">
      <alignment horizontal="center" wrapText="1"/>
    </xf>
    <xf numFmtId="0" fontId="2" fillId="0" borderId="31" xfId="3" applyFont="1" applyFill="1" applyBorder="1" applyAlignment="1">
      <alignment horizontal="center" vertical="center"/>
    </xf>
    <xf numFmtId="0" fontId="2" fillId="0" borderId="33" xfId="3" applyFont="1" applyFill="1" applyBorder="1" applyAlignment="1">
      <alignment horizontal="center" vertical="center"/>
    </xf>
    <xf numFmtId="0" fontId="2" fillId="0" borderId="35" xfId="3" applyFont="1" applyFill="1" applyBorder="1" applyAlignment="1">
      <alignment horizontal="center" vertical="center"/>
    </xf>
    <xf numFmtId="0" fontId="2" fillId="0" borderId="16" xfId="0" applyFont="1" applyBorder="1" applyAlignment="1">
      <alignment horizontal="center" vertical="top"/>
    </xf>
    <xf numFmtId="0" fontId="10" fillId="4" borderId="0" xfId="0" applyFont="1" applyFill="1" applyAlignment="1">
      <alignment horizontal="center" vertical="center" wrapText="1"/>
    </xf>
    <xf numFmtId="0" fontId="10" fillId="4" borderId="3" xfId="0" applyFont="1" applyFill="1" applyBorder="1" applyAlignment="1">
      <alignment horizontal="center" vertical="center" wrapText="1"/>
    </xf>
    <xf numFmtId="0" fontId="24" fillId="0" borderId="0" xfId="2" applyNumberFormat="1" applyFont="1" applyFill="1" applyBorder="1" applyAlignment="1">
      <alignment horizontal="center" vertical="center" wrapText="1"/>
    </xf>
    <xf numFmtId="0" fontId="9" fillId="0" borderId="0" xfId="2" applyNumberFormat="1" applyFont="1" applyFill="1" applyBorder="1" applyAlignment="1">
      <alignment horizontal="center" vertical="center" wrapText="1"/>
    </xf>
    <xf numFmtId="0" fontId="0" fillId="0" borderId="0" xfId="0" applyNumberFormat="1" applyFill="1" applyAlignment="1">
      <alignment vertical="center" wrapText="1"/>
    </xf>
    <xf numFmtId="0" fontId="10" fillId="4" borderId="0" xfId="0" applyFont="1" applyFill="1" applyAlignment="1">
      <alignment horizontal="center" wrapText="1"/>
    </xf>
    <xf numFmtId="0" fontId="25" fillId="0" borderId="27" xfId="0" applyFont="1" applyFill="1" applyBorder="1" applyAlignment="1" applyProtection="1">
      <alignment horizontal="center"/>
      <protection locked="0"/>
    </xf>
    <xf numFmtId="0" fontId="17" fillId="0" borderId="45" xfId="0" applyFont="1" applyFill="1" applyBorder="1" applyAlignment="1" applyProtection="1">
      <alignment horizontal="center"/>
      <protection locked="0"/>
    </xf>
    <xf numFmtId="0" fontId="17" fillId="0" borderId="29" xfId="0" applyFont="1" applyFill="1" applyBorder="1" applyAlignment="1" applyProtection="1">
      <alignment horizontal="center"/>
      <protection locked="0"/>
    </xf>
    <xf numFmtId="0" fontId="13" fillId="0" borderId="4" xfId="0" applyFont="1" applyFill="1" applyBorder="1" applyAlignment="1" applyProtection="1">
      <alignment horizontal="center" wrapText="1"/>
      <protection locked="0"/>
    </xf>
    <xf numFmtId="0" fontId="13" fillId="0" borderId="34" xfId="0" applyFont="1" applyFill="1" applyBorder="1" applyAlignment="1" applyProtection="1">
      <alignment horizontal="center" wrapText="1"/>
      <protection locked="0"/>
    </xf>
    <xf numFmtId="0" fontId="13" fillId="0" borderId="22" xfId="0" applyFont="1" applyFill="1" applyBorder="1" applyAlignment="1" applyProtection="1">
      <alignment horizontal="center" wrapText="1"/>
      <protection locked="0"/>
    </xf>
    <xf numFmtId="0" fontId="13" fillId="0" borderId="46" xfId="0" applyFont="1" applyFill="1" applyBorder="1" applyAlignment="1" applyProtection="1">
      <alignment horizontal="center" vertical="center" wrapText="1"/>
      <protection locked="0"/>
    </xf>
    <xf numFmtId="0" fontId="13" fillId="0" borderId="34" xfId="0" applyFont="1" applyFill="1" applyBorder="1" applyAlignment="1" applyProtection="1">
      <alignment horizontal="center" vertical="center" wrapText="1"/>
      <protection locked="0"/>
    </xf>
    <xf numFmtId="0" fontId="13" fillId="0" borderId="22" xfId="0" applyFont="1" applyFill="1" applyBorder="1" applyAlignment="1" applyProtection="1">
      <alignment horizontal="center" vertical="center" wrapText="1"/>
      <protection locked="0"/>
    </xf>
    <xf numFmtId="0" fontId="10" fillId="0" borderId="0" xfId="0" applyFont="1" applyFill="1" applyAlignment="1">
      <alignment horizontal="center" wrapText="1"/>
    </xf>
    <xf numFmtId="0" fontId="0" fillId="0" borderId="0" xfId="0" applyAlignment="1">
      <alignment horizontal="center" wrapText="1"/>
    </xf>
    <xf numFmtId="0" fontId="25" fillId="5" borderId="27" xfId="0" applyFont="1" applyFill="1" applyBorder="1" applyAlignment="1" applyProtection="1">
      <alignment horizontal="center"/>
      <protection locked="0"/>
    </xf>
    <xf numFmtId="0" fontId="26" fillId="5" borderId="3" xfId="0" applyFont="1" applyFill="1" applyBorder="1" applyAlignment="1" applyProtection="1">
      <alignment horizontal="center"/>
      <protection locked="0"/>
    </xf>
    <xf numFmtId="0" fontId="26" fillId="5" borderId="29" xfId="0" applyFont="1" applyFill="1" applyBorder="1" applyAlignment="1" applyProtection="1">
      <alignment horizontal="center"/>
      <protection locked="0"/>
    </xf>
    <xf numFmtId="0" fontId="2" fillId="0" borderId="1" xfId="0" applyFont="1" applyBorder="1" applyAlignment="1">
      <alignment horizontal="center" vertical="center"/>
    </xf>
    <xf numFmtId="0" fontId="0" fillId="0" borderId="1" xfId="0" applyBorder="1" applyAlignment="1">
      <alignment horizontal="center" vertical="center"/>
    </xf>
    <xf numFmtId="0" fontId="10" fillId="13" borderId="0" xfId="0" applyFont="1" applyFill="1" applyAlignment="1">
      <alignment horizontal="center" vertical="center" wrapText="1"/>
    </xf>
    <xf numFmtId="0" fontId="13" fillId="0" borderId="1" xfId="0" applyFont="1" applyFill="1" applyBorder="1" applyAlignment="1">
      <alignment horizontal="justify" vertical="top"/>
    </xf>
  </cellXfs>
  <cellStyles count="6">
    <cellStyle name="40% - Accent2" xfId="2" builtinId="35"/>
    <cellStyle name="Good" xfId="1" builtinId="26"/>
    <cellStyle name="Hyperlink" xfId="4" builtinId="8"/>
    <cellStyle name="Normal" xfId="0" builtinId="0"/>
    <cellStyle name="Normal 2" xfId="3" xr:uid="{00000000-0005-0000-0000-000004000000}"/>
    <cellStyle name="Percent" xfId="5" builtinId="5"/>
  </cellStyles>
  <dxfs count="0"/>
  <tableStyles count="0" defaultTableStyle="TableStyleMedium2" defaultPivotStyle="PivotStyleLight16"/>
  <colors>
    <mruColors>
      <color rgb="FFCCFFCC"/>
      <color rgb="FFCCFF99"/>
      <color rgb="FF99FF99"/>
      <color rgb="FF9AD8D7"/>
      <color rgb="FF8EE49C"/>
      <color rgb="FF6DD98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19"/>
  <sheetViews>
    <sheetView workbookViewId="0">
      <selection activeCell="C17" sqref="C17"/>
    </sheetView>
  </sheetViews>
  <sheetFormatPr defaultColWidth="0" defaultRowHeight="13.2" zeroHeight="1" x14ac:dyDescent="0.25"/>
  <cols>
    <col min="1" max="1" width="17.109375" style="37" customWidth="1"/>
    <col min="2" max="2" width="30.6640625" style="38" customWidth="1"/>
    <col min="3" max="3" width="133.33203125" style="36" customWidth="1"/>
    <col min="4" max="16384" width="9.109375" style="37" hidden="1"/>
  </cols>
  <sheetData>
    <row r="1" spans="1:3" ht="15.6" x14ac:dyDescent="0.3">
      <c r="A1" s="34" t="s">
        <v>80</v>
      </c>
      <c r="B1" s="35"/>
    </row>
    <row r="2" spans="1:3" x14ac:dyDescent="0.25"/>
    <row r="3" spans="1:3" x14ac:dyDescent="0.25">
      <c r="A3" s="39" t="s">
        <v>81</v>
      </c>
      <c r="B3" s="39"/>
      <c r="C3" s="39"/>
    </row>
    <row r="4" spans="1:3" x14ac:dyDescent="0.25">
      <c r="A4" s="40" t="s">
        <v>82</v>
      </c>
      <c r="B4" s="41"/>
    </row>
    <row r="5" spans="1:3" x14ac:dyDescent="0.25">
      <c r="A5" s="37" t="s">
        <v>83</v>
      </c>
    </row>
    <row r="6" spans="1:3" x14ac:dyDescent="0.25">
      <c r="A6" s="42" t="s">
        <v>84</v>
      </c>
      <c r="B6" s="43"/>
    </row>
    <row r="7" spans="1:3" x14ac:dyDescent="0.25">
      <c r="A7" s="37" t="s">
        <v>85</v>
      </c>
    </row>
    <row r="8" spans="1:3" x14ac:dyDescent="0.25">
      <c r="A8" s="37" t="s">
        <v>86</v>
      </c>
    </row>
    <row r="9" spans="1:3" ht="12.75" customHeight="1" x14ac:dyDescent="0.25">
      <c r="A9" s="44" t="s">
        <v>184</v>
      </c>
      <c r="B9" s="41"/>
      <c r="C9" s="39"/>
    </row>
    <row r="10" spans="1:3" ht="12.75" customHeight="1" x14ac:dyDescent="0.25">
      <c r="A10" s="44" t="s">
        <v>368</v>
      </c>
      <c r="B10" s="41"/>
      <c r="C10" s="39"/>
    </row>
    <row r="11" spans="1:3" ht="12.75" customHeight="1" x14ac:dyDescent="0.25">
      <c r="A11" s="45" t="s">
        <v>363</v>
      </c>
      <c r="B11" s="41"/>
      <c r="C11" s="39"/>
    </row>
    <row r="12" spans="1:3" ht="12.75" customHeight="1" x14ac:dyDescent="0.25">
      <c r="A12" s="45" t="s">
        <v>969</v>
      </c>
      <c r="B12" s="41"/>
      <c r="C12" s="39"/>
    </row>
    <row r="13" spans="1:3" ht="12.75" customHeight="1" x14ac:dyDescent="0.25">
      <c r="A13" s="45" t="s">
        <v>971</v>
      </c>
      <c r="B13" s="41"/>
      <c r="C13" s="39"/>
    </row>
    <row r="14" spans="1:3" ht="12.75" customHeight="1" x14ac:dyDescent="0.25">
      <c r="A14" s="45" t="s">
        <v>972</v>
      </c>
      <c r="B14" s="41"/>
      <c r="C14" s="39"/>
    </row>
    <row r="15" spans="1:3" ht="12.75" customHeight="1" x14ac:dyDescent="0.25">
      <c r="A15" s="45" t="s">
        <v>973</v>
      </c>
      <c r="B15" s="41"/>
      <c r="C15" s="39"/>
    </row>
    <row r="16" spans="1:3" x14ac:dyDescent="0.25"/>
    <row r="17" spans="1:3" ht="15.6" x14ac:dyDescent="0.3">
      <c r="A17" s="34" t="s">
        <v>87</v>
      </c>
    </row>
    <row r="18" spans="1:3" ht="14.4" thickBot="1" x14ac:dyDescent="0.3">
      <c r="A18" s="46" t="s">
        <v>88</v>
      </c>
      <c r="B18" s="47" t="s">
        <v>89</v>
      </c>
      <c r="C18" s="48" t="s">
        <v>90</v>
      </c>
    </row>
    <row r="19" spans="1:3" x14ac:dyDescent="0.25">
      <c r="A19" s="250">
        <v>1</v>
      </c>
      <c r="B19" s="253" t="s">
        <v>95</v>
      </c>
      <c r="C19" s="49" t="s">
        <v>91</v>
      </c>
    </row>
    <row r="20" spans="1:3" x14ac:dyDescent="0.25">
      <c r="A20" s="251"/>
      <c r="B20" s="254"/>
      <c r="C20" s="50" t="s">
        <v>92</v>
      </c>
    </row>
    <row r="21" spans="1:3" ht="12.75" customHeight="1" x14ac:dyDescent="0.25">
      <c r="A21" s="251"/>
      <c r="B21" s="254"/>
      <c r="C21" s="51" t="s">
        <v>93</v>
      </c>
    </row>
    <row r="22" spans="1:3" ht="13.8" thickBot="1" x14ac:dyDescent="0.3">
      <c r="A22" s="252"/>
      <c r="B22" s="255"/>
      <c r="C22" s="52" t="s">
        <v>94</v>
      </c>
    </row>
    <row r="23" spans="1:3" ht="13.8" thickBot="1" x14ac:dyDescent="0.3">
      <c r="A23" s="53"/>
      <c r="B23" s="54"/>
      <c r="C23" s="55"/>
    </row>
    <row r="24" spans="1:3" x14ac:dyDescent="0.25">
      <c r="A24" s="250">
        <v>2</v>
      </c>
      <c r="B24" s="253" t="s">
        <v>69</v>
      </c>
      <c r="C24" s="56" t="s">
        <v>96</v>
      </c>
    </row>
    <row r="25" spans="1:3" ht="13.8" thickBot="1" x14ac:dyDescent="0.3">
      <c r="A25" s="252"/>
      <c r="B25" s="255"/>
      <c r="C25" s="52" t="s">
        <v>97</v>
      </c>
    </row>
    <row r="26" spans="1:3" ht="13.8" thickBot="1" x14ac:dyDescent="0.3">
      <c r="A26" s="53"/>
      <c r="B26" s="54"/>
      <c r="C26" s="55"/>
    </row>
    <row r="27" spans="1:3" ht="21" customHeight="1" x14ac:dyDescent="0.25">
      <c r="A27" s="250">
        <v>3</v>
      </c>
      <c r="B27" s="256" t="s">
        <v>102</v>
      </c>
      <c r="C27" s="56" t="s">
        <v>98</v>
      </c>
    </row>
    <row r="28" spans="1:3" ht="18.75" customHeight="1" thickBot="1" x14ac:dyDescent="0.3">
      <c r="A28" s="252"/>
      <c r="B28" s="256"/>
      <c r="C28" s="52" t="s">
        <v>97</v>
      </c>
    </row>
    <row r="29" spans="1:3" ht="13.8" thickBot="1" x14ac:dyDescent="0.3">
      <c r="A29" s="53"/>
      <c r="B29" s="54"/>
      <c r="C29" s="55"/>
    </row>
    <row r="30" spans="1:3" ht="18.600000000000001" customHeight="1" x14ac:dyDescent="0.25">
      <c r="A30" s="250">
        <v>4</v>
      </c>
      <c r="B30" s="257" t="s">
        <v>359</v>
      </c>
      <c r="C30" s="56" t="s">
        <v>98</v>
      </c>
    </row>
    <row r="31" spans="1:3" ht="18.75" customHeight="1" thickBot="1" x14ac:dyDescent="0.3">
      <c r="A31" s="252"/>
      <c r="B31" s="258"/>
      <c r="C31" s="52" t="s">
        <v>97</v>
      </c>
    </row>
    <row r="32" spans="1:3" ht="13.8" thickBot="1" x14ac:dyDescent="0.3">
      <c r="A32" s="53"/>
      <c r="B32" s="54"/>
      <c r="C32" s="55"/>
    </row>
    <row r="33" spans="1:3" ht="13.2" customHeight="1" x14ac:dyDescent="0.25">
      <c r="A33" s="250">
        <v>5</v>
      </c>
      <c r="B33" s="259" t="s">
        <v>112</v>
      </c>
      <c r="C33" s="56" t="s">
        <v>98</v>
      </c>
    </row>
    <row r="34" spans="1:3" ht="13.8" customHeight="1" thickBot="1" x14ac:dyDescent="0.3">
      <c r="A34" s="252"/>
      <c r="B34" s="259"/>
      <c r="C34" s="52" t="s">
        <v>97</v>
      </c>
    </row>
    <row r="35" spans="1:3" ht="13.8" thickBot="1" x14ac:dyDescent="0.3">
      <c r="A35" s="53"/>
      <c r="B35" s="54"/>
      <c r="C35" s="55"/>
    </row>
    <row r="36" spans="1:3" ht="13.2" customHeight="1" x14ac:dyDescent="0.25">
      <c r="A36" s="250">
        <v>6</v>
      </c>
      <c r="B36" s="259" t="s">
        <v>111</v>
      </c>
      <c r="C36" s="56" t="s">
        <v>98</v>
      </c>
    </row>
    <row r="37" spans="1:3" ht="13.8" customHeight="1" thickBot="1" x14ac:dyDescent="0.3">
      <c r="A37" s="252"/>
      <c r="B37" s="259"/>
      <c r="C37" s="52" t="s">
        <v>97</v>
      </c>
    </row>
    <row r="38" spans="1:3" ht="13.8" thickBot="1" x14ac:dyDescent="0.3">
      <c r="A38" s="53"/>
      <c r="B38" s="54"/>
      <c r="C38" s="55"/>
    </row>
    <row r="39" spans="1:3" ht="13.2" customHeight="1" x14ac:dyDescent="0.25">
      <c r="A39" s="250">
        <v>7</v>
      </c>
      <c r="B39" s="259" t="s">
        <v>185</v>
      </c>
      <c r="C39" s="56" t="s">
        <v>98</v>
      </c>
    </row>
    <row r="40" spans="1:3" ht="13.8" customHeight="1" thickBot="1" x14ac:dyDescent="0.3">
      <c r="A40" s="252"/>
      <c r="B40" s="259"/>
      <c r="C40" s="52" t="s">
        <v>97</v>
      </c>
    </row>
    <row r="41" spans="1:3" ht="13.8" thickBot="1" x14ac:dyDescent="0.3">
      <c r="A41" s="53"/>
      <c r="B41" s="54"/>
      <c r="C41" s="55"/>
    </row>
    <row r="42" spans="1:3" ht="13.2" customHeight="1" x14ac:dyDescent="0.25">
      <c r="A42" s="260">
        <v>8</v>
      </c>
      <c r="B42" s="256" t="s">
        <v>366</v>
      </c>
      <c r="C42" s="56" t="s">
        <v>99</v>
      </c>
    </row>
    <row r="43" spans="1:3" ht="13.2" customHeight="1" x14ac:dyDescent="0.25">
      <c r="A43" s="261"/>
      <c r="B43" s="256"/>
      <c r="C43" s="57" t="s">
        <v>101</v>
      </c>
    </row>
    <row r="44" spans="1:3" ht="13.8" customHeight="1" thickBot="1" x14ac:dyDescent="0.3">
      <c r="A44" s="262"/>
      <c r="B44" s="256"/>
      <c r="C44" s="52" t="s">
        <v>100</v>
      </c>
    </row>
    <row r="45" spans="1:3" ht="13.8" thickBot="1" x14ac:dyDescent="0.3">
      <c r="A45" s="53"/>
      <c r="B45" s="54"/>
      <c r="C45" s="55"/>
    </row>
    <row r="46" spans="1:3" hidden="1" x14ac:dyDescent="0.25">
      <c r="A46" s="58"/>
      <c r="B46" s="59"/>
    </row>
    <row r="47" spans="1:3" hidden="1" x14ac:dyDescent="0.25">
      <c r="A47" s="58"/>
      <c r="B47" s="60"/>
    </row>
    <row r="48" spans="1:3" ht="13.2" customHeight="1" x14ac:dyDescent="0.25">
      <c r="A48" s="131">
        <v>9</v>
      </c>
      <c r="B48" s="257" t="s">
        <v>360</v>
      </c>
      <c r="C48" s="56" t="s">
        <v>98</v>
      </c>
    </row>
    <row r="49" spans="1:3" ht="15" customHeight="1" thickBot="1" x14ac:dyDescent="0.3">
      <c r="A49" s="132"/>
      <c r="B49" s="258"/>
      <c r="C49" s="52" t="s">
        <v>97</v>
      </c>
    </row>
    <row r="50" spans="1:3" x14ac:dyDescent="0.25">
      <c r="A50" s="250">
        <v>10</v>
      </c>
      <c r="B50" s="253" t="s">
        <v>364</v>
      </c>
      <c r="C50" s="56" t="s">
        <v>96</v>
      </c>
    </row>
    <row r="51" spans="1:3" ht="13.8" thickBot="1" x14ac:dyDescent="0.3">
      <c r="A51" s="252"/>
      <c r="B51" s="255"/>
      <c r="C51" s="52" t="s">
        <v>97</v>
      </c>
    </row>
    <row r="52" spans="1:3" x14ac:dyDescent="0.25">
      <c r="B52" s="37"/>
      <c r="C52" s="37"/>
    </row>
    <row r="53" spans="1:3" x14ac:dyDescent="0.25">
      <c r="B53" s="37"/>
      <c r="C53" s="37"/>
    </row>
    <row r="54" spans="1:3" x14ac:dyDescent="0.25">
      <c r="B54" s="37"/>
      <c r="C54" s="37"/>
    </row>
    <row r="55" spans="1:3" x14ac:dyDescent="0.25">
      <c r="B55" s="37"/>
      <c r="C55" s="37"/>
    </row>
    <row r="56" spans="1:3" x14ac:dyDescent="0.25">
      <c r="B56" s="37"/>
      <c r="C56" s="37"/>
    </row>
    <row r="57" spans="1:3" x14ac:dyDescent="0.25">
      <c r="B57" s="37"/>
      <c r="C57" s="37"/>
    </row>
    <row r="58" spans="1:3" x14ac:dyDescent="0.25">
      <c r="B58" s="37"/>
      <c r="C58" s="37"/>
    </row>
    <row r="59" spans="1:3" x14ac:dyDescent="0.25">
      <c r="B59" s="37"/>
      <c r="C59" s="37"/>
    </row>
    <row r="60" spans="1:3" x14ac:dyDescent="0.25">
      <c r="B60" s="37"/>
      <c r="C60" s="37"/>
    </row>
    <row r="61" spans="1:3" x14ac:dyDescent="0.25">
      <c r="B61" s="37"/>
      <c r="C61" s="37"/>
    </row>
    <row r="62" spans="1:3" x14ac:dyDescent="0.25">
      <c r="B62" s="37"/>
      <c r="C62" s="37"/>
    </row>
    <row r="63" spans="1:3" x14ac:dyDescent="0.25">
      <c r="B63" s="37"/>
      <c r="C63" s="37"/>
    </row>
    <row r="64" spans="1:3" x14ac:dyDescent="0.25">
      <c r="B64" s="37"/>
      <c r="C64" s="37"/>
    </row>
    <row r="65" s="37" customFormat="1" x14ac:dyDescent="0.25"/>
    <row r="66" s="37" customFormat="1" x14ac:dyDescent="0.25"/>
    <row r="67" s="37" customFormat="1" x14ac:dyDescent="0.25"/>
    <row r="68" s="37" customFormat="1" x14ac:dyDescent="0.25"/>
    <row r="69" s="37" customFormat="1" x14ac:dyDescent="0.25"/>
    <row r="70" s="37" customFormat="1" x14ac:dyDescent="0.25"/>
    <row r="71" s="37" customFormat="1" x14ac:dyDescent="0.25"/>
    <row r="72" s="37" customFormat="1" x14ac:dyDescent="0.25"/>
    <row r="73" s="37" customFormat="1" x14ac:dyDescent="0.25"/>
    <row r="74" s="37" customFormat="1" x14ac:dyDescent="0.25"/>
    <row r="75" s="37" customFormat="1" x14ac:dyDescent="0.25"/>
    <row r="76" s="37" customFormat="1" x14ac:dyDescent="0.25"/>
    <row r="77" s="37" customFormat="1" x14ac:dyDescent="0.25"/>
    <row r="78" s="37" customFormat="1" x14ac:dyDescent="0.25"/>
    <row r="79" s="37" customFormat="1" x14ac:dyDescent="0.25"/>
    <row r="80" s="37" customFormat="1" x14ac:dyDescent="0.25"/>
    <row r="81" s="37" customFormat="1" x14ac:dyDescent="0.25"/>
    <row r="82" s="37" customFormat="1" x14ac:dyDescent="0.25"/>
    <row r="83" s="37" customFormat="1" x14ac:dyDescent="0.25"/>
    <row r="84" s="37" customFormat="1" x14ac:dyDescent="0.25"/>
    <row r="85" s="37" customFormat="1" x14ac:dyDescent="0.25"/>
    <row r="86" s="37" customFormat="1" x14ac:dyDescent="0.25"/>
    <row r="87" s="37" customFormat="1" x14ac:dyDescent="0.25"/>
    <row r="88" s="37" customFormat="1" x14ac:dyDescent="0.25"/>
    <row r="89" s="37" customFormat="1" x14ac:dyDescent="0.25"/>
    <row r="90" s="37" customFormat="1" x14ac:dyDescent="0.25"/>
    <row r="91" s="37" customFormat="1" x14ac:dyDescent="0.25"/>
    <row r="92" s="37" customFormat="1" x14ac:dyDescent="0.25"/>
    <row r="93" s="37" customFormat="1" x14ac:dyDescent="0.25"/>
    <row r="94" s="37" customFormat="1" x14ac:dyDescent="0.25"/>
    <row r="95" s="37" customFormat="1" x14ac:dyDescent="0.25"/>
    <row r="96" s="37" customFormat="1" x14ac:dyDescent="0.25"/>
    <row r="97" s="37" customFormat="1" x14ac:dyDescent="0.25"/>
    <row r="98" s="37" customFormat="1" hidden="1" x14ac:dyDescent="0.25"/>
    <row r="99" s="37" customFormat="1" hidden="1" x14ac:dyDescent="0.25"/>
    <row r="100" s="37" customFormat="1" hidden="1" x14ac:dyDescent="0.25"/>
    <row r="101" s="37" customFormat="1" hidden="1" x14ac:dyDescent="0.25"/>
    <row r="102" s="37" customFormat="1" hidden="1" x14ac:dyDescent="0.25"/>
    <row r="103" s="37" customFormat="1" hidden="1" x14ac:dyDescent="0.25"/>
    <row r="104" s="37" customFormat="1" hidden="1" x14ac:dyDescent="0.25"/>
    <row r="105" s="37" customFormat="1" hidden="1" x14ac:dyDescent="0.25"/>
    <row r="106" s="37" customFormat="1" hidden="1" x14ac:dyDescent="0.25"/>
    <row r="107" s="37" customFormat="1" hidden="1" x14ac:dyDescent="0.25"/>
    <row r="108" s="37" customFormat="1" x14ac:dyDescent="0.25"/>
    <row r="109" s="37" customFormat="1" hidden="1" x14ac:dyDescent="0.25"/>
    <row r="110" s="37" customFormat="1" x14ac:dyDescent="0.25"/>
    <row r="111" s="37" customFormat="1" x14ac:dyDescent="0.25"/>
    <row r="112" s="37" customFormat="1" x14ac:dyDescent="0.25"/>
    <row r="113" spans="2:3" x14ac:dyDescent="0.25">
      <c r="B113" s="37"/>
      <c r="C113" s="37"/>
    </row>
    <row r="114" spans="2:3" x14ac:dyDescent="0.25">
      <c r="B114" s="37"/>
      <c r="C114" s="37"/>
    </row>
    <row r="115" spans="2:3" x14ac:dyDescent="0.25">
      <c r="B115" s="37"/>
      <c r="C115" s="37"/>
    </row>
    <row r="116" spans="2:3" x14ac:dyDescent="0.25"/>
    <row r="119" spans="2:3" x14ac:dyDescent="0.25"/>
  </sheetData>
  <mergeCells count="19">
    <mergeCell ref="A50:A51"/>
    <mergeCell ref="B50:B51"/>
    <mergeCell ref="A30:A31"/>
    <mergeCell ref="B30:B31"/>
    <mergeCell ref="A33:A34"/>
    <mergeCell ref="B33:B34"/>
    <mergeCell ref="B48:B49"/>
    <mergeCell ref="A36:A37"/>
    <mergeCell ref="B36:B37"/>
    <mergeCell ref="A39:A40"/>
    <mergeCell ref="B39:B40"/>
    <mergeCell ref="A42:A44"/>
    <mergeCell ref="B42:B44"/>
    <mergeCell ref="A19:A22"/>
    <mergeCell ref="B19:B22"/>
    <mergeCell ref="A24:A25"/>
    <mergeCell ref="B24:B25"/>
    <mergeCell ref="A27:A28"/>
    <mergeCell ref="B27:B2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CE53A-07B2-4E9D-8F86-97966B6BD7BA}">
  <dimension ref="A1:D22"/>
  <sheetViews>
    <sheetView workbookViewId="0">
      <selection activeCell="F5" sqref="F5"/>
    </sheetView>
  </sheetViews>
  <sheetFormatPr defaultRowHeight="14.4" x14ac:dyDescent="0.3"/>
  <cols>
    <col min="1" max="1" width="18.44140625" customWidth="1"/>
    <col min="2" max="2" width="73.33203125" customWidth="1"/>
    <col min="3" max="3" width="40" customWidth="1"/>
    <col min="4" max="4" width="33.88671875" customWidth="1"/>
  </cols>
  <sheetData>
    <row r="1" spans="1:4" ht="32.25" customHeight="1" x14ac:dyDescent="0.3">
      <c r="A1" s="286" t="s">
        <v>942</v>
      </c>
      <c r="B1" s="286"/>
      <c r="C1" s="286"/>
      <c r="D1" s="286"/>
    </row>
    <row r="2" spans="1:4" ht="15" thickBot="1" x14ac:dyDescent="0.35"/>
    <row r="3" spans="1:4" ht="43.8" thickBot="1" x14ac:dyDescent="0.35">
      <c r="A3" s="206" t="s">
        <v>943</v>
      </c>
      <c r="B3" s="207" t="s">
        <v>944</v>
      </c>
      <c r="C3" s="208" t="s">
        <v>945</v>
      </c>
      <c r="D3" s="209" t="s">
        <v>946</v>
      </c>
    </row>
    <row r="4" spans="1:4" x14ac:dyDescent="0.3">
      <c r="A4" s="210"/>
      <c r="B4" s="211"/>
      <c r="C4" s="212"/>
      <c r="D4" s="213"/>
    </row>
    <row r="5" spans="1:4" x14ac:dyDescent="0.3">
      <c r="A5" s="214"/>
      <c r="B5" s="215"/>
      <c r="C5" s="216"/>
      <c r="D5" s="217"/>
    </row>
    <row r="6" spans="1:4" x14ac:dyDescent="0.3">
      <c r="A6" s="214"/>
      <c r="B6" s="215"/>
      <c r="C6" s="216"/>
      <c r="D6" s="217"/>
    </row>
    <row r="7" spans="1:4" x14ac:dyDescent="0.3">
      <c r="A7" s="214"/>
      <c r="B7" s="215"/>
      <c r="C7" s="216"/>
      <c r="D7" s="217"/>
    </row>
    <row r="8" spans="1:4" x14ac:dyDescent="0.3">
      <c r="A8" s="214"/>
      <c r="B8" s="215"/>
      <c r="C8" s="216"/>
      <c r="D8" s="217"/>
    </row>
    <row r="9" spans="1:4" x14ac:dyDescent="0.3">
      <c r="A9" s="214"/>
      <c r="B9" s="215"/>
      <c r="C9" s="216"/>
      <c r="D9" s="217"/>
    </row>
    <row r="10" spans="1:4" x14ac:dyDescent="0.3">
      <c r="A10" s="214"/>
      <c r="B10" s="215"/>
      <c r="C10" s="216"/>
      <c r="D10" s="217"/>
    </row>
    <row r="11" spans="1:4" x14ac:dyDescent="0.3">
      <c r="A11" s="214"/>
      <c r="B11" s="215"/>
      <c r="C11" s="216"/>
      <c r="D11" s="217"/>
    </row>
    <row r="12" spans="1:4" x14ac:dyDescent="0.3">
      <c r="A12" s="214"/>
      <c r="B12" s="215"/>
      <c r="C12" s="216"/>
      <c r="D12" s="217"/>
    </row>
    <row r="13" spans="1:4" x14ac:dyDescent="0.3">
      <c r="A13" s="214"/>
      <c r="B13" s="215"/>
      <c r="C13" s="216"/>
      <c r="D13" s="217"/>
    </row>
    <row r="14" spans="1:4" x14ac:dyDescent="0.3">
      <c r="A14" s="214"/>
      <c r="B14" s="215"/>
      <c r="C14" s="216"/>
      <c r="D14" s="217"/>
    </row>
    <row r="15" spans="1:4" x14ac:dyDescent="0.3">
      <c r="A15" s="214"/>
      <c r="B15" s="215"/>
      <c r="C15" s="216"/>
      <c r="D15" s="217"/>
    </row>
    <row r="16" spans="1:4" x14ac:dyDescent="0.3">
      <c r="A16" s="214"/>
      <c r="B16" s="215"/>
      <c r="C16" s="216"/>
      <c r="D16" s="217"/>
    </row>
    <row r="17" spans="1:4" x14ac:dyDescent="0.3">
      <c r="A17" s="214"/>
      <c r="B17" s="215"/>
      <c r="C17" s="216"/>
      <c r="D17" s="217"/>
    </row>
    <row r="18" spans="1:4" x14ac:dyDescent="0.3">
      <c r="A18" s="214"/>
      <c r="B18" s="215"/>
      <c r="C18" s="216"/>
      <c r="D18" s="217"/>
    </row>
    <row r="19" spans="1:4" x14ac:dyDescent="0.3">
      <c r="A19" s="214"/>
      <c r="B19" s="215"/>
      <c r="C19" s="216"/>
      <c r="D19" s="217"/>
    </row>
    <row r="20" spans="1:4" x14ac:dyDescent="0.3">
      <c r="A20" s="214"/>
      <c r="B20" s="215"/>
      <c r="C20" s="216"/>
      <c r="D20" s="217"/>
    </row>
    <row r="21" spans="1:4" x14ac:dyDescent="0.3">
      <c r="A21" s="214"/>
      <c r="B21" s="215"/>
      <c r="C21" s="216"/>
      <c r="D21" s="217"/>
    </row>
    <row r="22" spans="1:4" ht="15" thickBot="1" x14ac:dyDescent="0.35">
      <c r="A22" s="218"/>
      <c r="B22" s="219"/>
      <c r="C22" s="220"/>
      <c r="D22" s="221"/>
    </row>
  </sheetData>
  <mergeCells count="1">
    <mergeCell ref="A1:D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6"/>
  <sheetViews>
    <sheetView tabSelected="1" workbookViewId="0">
      <selection activeCell="B14" sqref="B14"/>
    </sheetView>
  </sheetViews>
  <sheetFormatPr defaultRowHeight="14.4" x14ac:dyDescent="0.3"/>
  <cols>
    <col min="2" max="2" width="51.33203125" customWidth="1"/>
    <col min="3" max="3" width="19.77734375" customWidth="1"/>
    <col min="4" max="4" width="18.109375" customWidth="1"/>
    <col min="5" max="5" width="20.88671875" customWidth="1"/>
    <col min="6" max="6" width="21.21875" customWidth="1"/>
  </cols>
  <sheetData>
    <row r="1" spans="1:6" ht="16.2" thickBot="1" x14ac:dyDescent="0.35">
      <c r="A1" s="265" t="s">
        <v>365</v>
      </c>
      <c r="B1" s="265"/>
      <c r="C1" s="265"/>
      <c r="D1" s="265"/>
      <c r="E1" s="265"/>
      <c r="F1" s="265"/>
    </row>
    <row r="2" spans="1:6" ht="15" thickBot="1" x14ac:dyDescent="0.35">
      <c r="A2" s="4"/>
      <c r="B2" s="5" t="s">
        <v>70</v>
      </c>
      <c r="C2" s="6" t="s">
        <v>71</v>
      </c>
      <c r="D2" s="6" t="s">
        <v>72</v>
      </c>
      <c r="E2" s="5" t="s">
        <v>73</v>
      </c>
      <c r="F2" s="7" t="s">
        <v>74</v>
      </c>
    </row>
    <row r="3" spans="1:6" ht="46.8" customHeight="1" x14ac:dyDescent="0.3">
      <c r="A3" s="133">
        <v>5</v>
      </c>
      <c r="B3" s="287" t="s">
        <v>948</v>
      </c>
      <c r="C3" s="16"/>
      <c r="D3" s="16"/>
      <c r="E3" s="16"/>
      <c r="F3" s="17"/>
    </row>
    <row r="4" spans="1:6" ht="48.6" customHeight="1" x14ac:dyDescent="0.3">
      <c r="A4" s="73">
        <v>5.0999999999999996</v>
      </c>
      <c r="B4" s="33" t="s">
        <v>362</v>
      </c>
      <c r="C4" s="16"/>
      <c r="D4" s="16"/>
      <c r="E4" s="16"/>
      <c r="F4" s="17"/>
    </row>
    <row r="5" spans="1:6" ht="34.799999999999997" customHeight="1" x14ac:dyDescent="0.3">
      <c r="A5" s="73">
        <v>5.2</v>
      </c>
      <c r="B5" s="99" t="s">
        <v>970</v>
      </c>
      <c r="C5" s="16"/>
      <c r="D5" s="16"/>
      <c r="E5" s="16"/>
      <c r="F5" s="16"/>
    </row>
    <row r="6" spans="1:6" ht="27" x14ac:dyDescent="0.3">
      <c r="A6" s="73">
        <v>5.3</v>
      </c>
      <c r="B6" s="248" t="s">
        <v>974</v>
      </c>
      <c r="C6" s="249"/>
      <c r="D6" s="249"/>
      <c r="E6" s="249"/>
      <c r="F6" s="249"/>
    </row>
  </sheetData>
  <mergeCells count="1">
    <mergeCell ref="A1:F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3"/>
  <sheetViews>
    <sheetView workbookViewId="0">
      <selection activeCell="B19" sqref="B19"/>
    </sheetView>
  </sheetViews>
  <sheetFormatPr defaultRowHeight="14.4" x14ac:dyDescent="0.3"/>
  <cols>
    <col min="1" max="1" width="13.6640625" customWidth="1"/>
    <col min="2" max="2" width="83.44140625" customWidth="1"/>
    <col min="3" max="3" width="35" customWidth="1"/>
    <col min="4" max="4" width="34.6640625" customWidth="1"/>
  </cols>
  <sheetData>
    <row r="1" spans="1:4" ht="16.2" thickBot="1" x14ac:dyDescent="0.35">
      <c r="A1" s="264" t="s">
        <v>95</v>
      </c>
      <c r="B1" s="264"/>
      <c r="C1" s="264"/>
      <c r="D1" s="264"/>
    </row>
    <row r="2" spans="1:4" ht="15" thickBot="1" x14ac:dyDescent="0.35">
      <c r="A2" s="62"/>
      <c r="B2" s="63" t="s">
        <v>113</v>
      </c>
      <c r="C2" s="64" t="s">
        <v>71</v>
      </c>
      <c r="D2" s="64" t="s">
        <v>114</v>
      </c>
    </row>
    <row r="3" spans="1:4" ht="15" thickBot="1" x14ac:dyDescent="0.35">
      <c r="A3" s="71" t="s">
        <v>115</v>
      </c>
      <c r="B3" s="65" t="s">
        <v>116</v>
      </c>
      <c r="C3" s="66"/>
      <c r="D3" s="67"/>
    </row>
    <row r="4" spans="1:4" x14ac:dyDescent="0.3">
      <c r="A4" s="72">
        <v>1</v>
      </c>
      <c r="B4" s="137" t="s">
        <v>117</v>
      </c>
      <c r="C4" s="138"/>
      <c r="D4" s="139"/>
    </row>
    <row r="5" spans="1:4" x14ac:dyDescent="0.3">
      <c r="A5" s="69">
        <v>2</v>
      </c>
      <c r="B5" s="140" t="s">
        <v>118</v>
      </c>
      <c r="C5" s="141"/>
      <c r="D5" s="142"/>
    </row>
    <row r="6" spans="1:4" x14ac:dyDescent="0.3">
      <c r="A6" s="69">
        <v>3</v>
      </c>
      <c r="B6" s="143" t="s">
        <v>119</v>
      </c>
      <c r="C6" s="141"/>
      <c r="D6" s="142"/>
    </row>
    <row r="7" spans="1:4" x14ac:dyDescent="0.3">
      <c r="A7" s="69">
        <v>4</v>
      </c>
      <c r="B7" s="140" t="s">
        <v>120</v>
      </c>
      <c r="C7" s="141"/>
      <c r="D7" s="142"/>
    </row>
    <row r="8" spans="1:4" x14ac:dyDescent="0.3">
      <c r="A8" s="69">
        <v>5</v>
      </c>
      <c r="B8" s="140" t="s">
        <v>121</v>
      </c>
      <c r="C8" s="141"/>
      <c r="D8" s="142" t="s">
        <v>122</v>
      </c>
    </row>
    <row r="9" spans="1:4" x14ac:dyDescent="0.3">
      <c r="A9" s="263">
        <v>6</v>
      </c>
      <c r="B9" s="140" t="s">
        <v>123</v>
      </c>
      <c r="C9" s="141"/>
      <c r="D9" s="142"/>
    </row>
    <row r="10" spans="1:4" x14ac:dyDescent="0.3">
      <c r="A10" s="263"/>
      <c r="B10" s="140" t="s">
        <v>124</v>
      </c>
      <c r="C10" s="141"/>
      <c r="D10" s="142" t="s">
        <v>125</v>
      </c>
    </row>
    <row r="11" spans="1:4" x14ac:dyDescent="0.3">
      <c r="A11" s="263"/>
      <c r="B11" s="140" t="s">
        <v>126</v>
      </c>
      <c r="C11" s="141"/>
      <c r="D11" s="142"/>
    </row>
    <row r="12" spans="1:4" x14ac:dyDescent="0.3">
      <c r="A12" s="69">
        <v>7</v>
      </c>
      <c r="B12" s="140" t="s">
        <v>127</v>
      </c>
      <c r="C12" s="141"/>
      <c r="D12" s="142"/>
    </row>
    <row r="13" spans="1:4" x14ac:dyDescent="0.3">
      <c r="A13" s="69">
        <v>8</v>
      </c>
      <c r="B13" s="140" t="s">
        <v>947</v>
      </c>
      <c r="C13" s="141"/>
      <c r="D13" s="142"/>
    </row>
    <row r="14" spans="1:4" x14ac:dyDescent="0.3">
      <c r="A14" s="69">
        <v>9</v>
      </c>
      <c r="B14" s="144" t="s">
        <v>133</v>
      </c>
      <c r="C14" s="141"/>
      <c r="D14" s="142"/>
    </row>
    <row r="15" spans="1:4" ht="21" customHeight="1" thickBot="1" x14ac:dyDescent="0.35">
      <c r="A15" s="70"/>
      <c r="B15" s="145"/>
      <c r="C15" s="146"/>
      <c r="D15" s="146"/>
    </row>
    <row r="16" spans="1:4" ht="15" thickBot="1" x14ac:dyDescent="0.35">
      <c r="A16" s="71" t="s">
        <v>128</v>
      </c>
      <c r="B16" s="65" t="s">
        <v>129</v>
      </c>
      <c r="C16" s="66"/>
      <c r="D16" s="67"/>
    </row>
    <row r="17" spans="1:4" x14ac:dyDescent="0.3">
      <c r="A17" s="68">
        <v>1</v>
      </c>
      <c r="B17" s="147" t="s">
        <v>117</v>
      </c>
      <c r="C17" s="148"/>
      <c r="D17" s="149"/>
    </row>
    <row r="18" spans="1:4" x14ac:dyDescent="0.3">
      <c r="A18" s="69">
        <v>2</v>
      </c>
      <c r="B18" s="150" t="s">
        <v>118</v>
      </c>
      <c r="C18" s="151"/>
      <c r="D18" s="152"/>
    </row>
    <row r="19" spans="1:4" x14ac:dyDescent="0.3">
      <c r="A19" s="69">
        <v>3</v>
      </c>
      <c r="B19" s="150" t="s">
        <v>119</v>
      </c>
      <c r="C19" s="151"/>
      <c r="D19" s="152"/>
    </row>
    <row r="20" spans="1:4" x14ac:dyDescent="0.3">
      <c r="A20" s="69">
        <v>4</v>
      </c>
      <c r="B20" s="150" t="s">
        <v>120</v>
      </c>
      <c r="C20" s="151"/>
      <c r="D20" s="152"/>
    </row>
    <row r="21" spans="1:4" x14ac:dyDescent="0.3">
      <c r="A21" s="69">
        <v>5</v>
      </c>
      <c r="B21" s="150" t="s">
        <v>130</v>
      </c>
      <c r="C21" s="151"/>
      <c r="D21" s="152"/>
    </row>
    <row r="22" spans="1:4" x14ac:dyDescent="0.3">
      <c r="A22" s="69">
        <v>6</v>
      </c>
      <c r="B22" s="150" t="s">
        <v>131</v>
      </c>
      <c r="C22" s="151"/>
      <c r="D22" s="152"/>
    </row>
    <row r="23" spans="1:4" x14ac:dyDescent="0.3">
      <c r="A23" s="69">
        <v>7</v>
      </c>
      <c r="B23" s="136" t="s">
        <v>132</v>
      </c>
      <c r="C23" s="151"/>
      <c r="D23" s="152"/>
    </row>
  </sheetData>
  <mergeCells count="2">
    <mergeCell ref="A9:A11"/>
    <mergeCell ref="A1:D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4"/>
  <sheetViews>
    <sheetView zoomScaleNormal="100" workbookViewId="0">
      <selection activeCell="B9" sqref="B9"/>
    </sheetView>
  </sheetViews>
  <sheetFormatPr defaultRowHeight="14.4" x14ac:dyDescent="0.3"/>
  <cols>
    <col min="1" max="1" width="9.109375" customWidth="1"/>
    <col min="2" max="2" width="62.6640625" customWidth="1"/>
    <col min="3" max="3" width="31.33203125" customWidth="1"/>
    <col min="4" max="4" width="25.88671875" customWidth="1"/>
    <col min="5" max="5" width="21.33203125" customWidth="1"/>
    <col min="6" max="6" width="25.109375" customWidth="1"/>
  </cols>
  <sheetData>
    <row r="1" spans="1:9" ht="16.2" thickBot="1" x14ac:dyDescent="0.35">
      <c r="A1" s="265" t="s">
        <v>332</v>
      </c>
      <c r="B1" s="265"/>
      <c r="C1" s="265"/>
      <c r="D1" s="265"/>
      <c r="E1" s="265"/>
      <c r="F1" s="265"/>
    </row>
    <row r="2" spans="1:9" ht="15" thickBot="1" x14ac:dyDescent="0.35">
      <c r="A2" s="4"/>
      <c r="B2" s="5" t="s">
        <v>70</v>
      </c>
      <c r="C2" s="6" t="s">
        <v>71</v>
      </c>
      <c r="D2" s="6" t="s">
        <v>72</v>
      </c>
      <c r="E2" s="5" t="s">
        <v>73</v>
      </c>
      <c r="F2" s="7" t="s">
        <v>74</v>
      </c>
    </row>
    <row r="3" spans="1:9" ht="17.399999999999999" customHeight="1" thickBot="1" x14ac:dyDescent="0.35">
      <c r="A3" s="8"/>
      <c r="B3" s="9"/>
      <c r="C3" s="10"/>
      <c r="D3" s="11"/>
    </row>
    <row r="4" spans="1:9" ht="154.94999999999999" customHeight="1" x14ac:dyDescent="0.3">
      <c r="A4" s="12">
        <v>1</v>
      </c>
      <c r="B4" s="117" t="s">
        <v>344</v>
      </c>
      <c r="C4" s="13" t="s">
        <v>310</v>
      </c>
      <c r="D4" s="13"/>
      <c r="E4" s="13"/>
      <c r="F4" s="14"/>
    </row>
    <row r="5" spans="1:9" ht="40.200000000000003" customHeight="1" x14ac:dyDescent="0.3">
      <c r="A5" s="15">
        <v>2</v>
      </c>
      <c r="B5" s="33" t="s">
        <v>957</v>
      </c>
      <c r="C5" s="16"/>
      <c r="D5" s="16"/>
      <c r="E5" s="16"/>
      <c r="F5" s="17"/>
    </row>
    <row r="6" spans="1:9" ht="45" customHeight="1" x14ac:dyDescent="0.3">
      <c r="A6" s="15">
        <v>3</v>
      </c>
      <c r="B6" s="33" t="s">
        <v>345</v>
      </c>
      <c r="C6" s="16"/>
      <c r="D6" s="16"/>
      <c r="E6" s="16"/>
      <c r="F6" s="17"/>
      <c r="I6" t="s">
        <v>266</v>
      </c>
    </row>
    <row r="7" spans="1:9" ht="39" customHeight="1" x14ac:dyDescent="0.3">
      <c r="A7" s="134">
        <v>4</v>
      </c>
      <c r="B7" s="135" t="s">
        <v>958</v>
      </c>
      <c r="C7" s="16"/>
      <c r="D7" s="16"/>
      <c r="E7" s="16"/>
      <c r="F7" s="17"/>
    </row>
    <row r="14" spans="1:9" x14ac:dyDescent="0.3">
      <c r="B14" s="78"/>
    </row>
  </sheetData>
  <mergeCells count="1">
    <mergeCell ref="A1:F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15"/>
  <sheetViews>
    <sheetView view="pageBreakPreview" zoomScaleNormal="100" zoomScaleSheetLayoutView="100" workbookViewId="0">
      <pane ySplit="2" topLeftCell="A3" activePane="bottomLeft" state="frozenSplit"/>
      <selection activeCell="C1" sqref="C1"/>
      <selection pane="bottomLeft" activeCell="E11" sqref="E9:E11"/>
    </sheetView>
  </sheetViews>
  <sheetFormatPr defaultRowHeight="14.4" x14ac:dyDescent="0.3"/>
  <cols>
    <col min="1" max="1" width="8.88671875" customWidth="1"/>
    <col min="2" max="2" width="48.109375" style="76" customWidth="1"/>
    <col min="3" max="3" width="23.88671875" customWidth="1"/>
    <col min="4" max="4" width="28.5546875" customWidth="1"/>
    <col min="5" max="5" width="23.6640625" customWidth="1"/>
    <col min="6" max="6" width="15.5546875" style="79" customWidth="1"/>
    <col min="7" max="7" width="8.88671875" style="79"/>
    <col min="8" max="8" width="9.5546875" style="79" bestFit="1" customWidth="1"/>
  </cols>
  <sheetData>
    <row r="1" spans="1:8" s="2" customFormat="1" ht="38.25" customHeight="1" thickBot="1" x14ac:dyDescent="0.35">
      <c r="A1" s="266" t="s">
        <v>367</v>
      </c>
      <c r="B1" s="267"/>
      <c r="C1" s="267"/>
      <c r="D1" s="268"/>
      <c r="E1" s="268"/>
      <c r="F1" s="102"/>
      <c r="G1" s="102"/>
      <c r="H1" s="102"/>
    </row>
    <row r="2" spans="1:8" s="3" customFormat="1" ht="67.5" customHeight="1" x14ac:dyDescent="0.25">
      <c r="A2" s="87" t="s">
        <v>0</v>
      </c>
      <c r="B2" s="87" t="s">
        <v>61</v>
      </c>
      <c r="C2" s="87" t="s">
        <v>62</v>
      </c>
      <c r="D2" s="88" t="s">
        <v>63</v>
      </c>
      <c r="E2" s="89" t="s">
        <v>64</v>
      </c>
      <c r="F2" s="246" t="s">
        <v>336</v>
      </c>
      <c r="G2" s="246" t="s">
        <v>358</v>
      </c>
      <c r="H2" s="247" t="s">
        <v>1</v>
      </c>
    </row>
    <row r="3" spans="1:8" ht="31.2" customHeight="1" x14ac:dyDescent="0.3">
      <c r="A3" s="101">
        <v>3</v>
      </c>
      <c r="B3" s="114" t="s">
        <v>315</v>
      </c>
      <c r="C3" s="83" t="s">
        <v>65</v>
      </c>
      <c r="D3" s="118"/>
      <c r="E3" s="119" t="s">
        <v>266</v>
      </c>
      <c r="F3" s="222"/>
      <c r="G3" s="222"/>
      <c r="H3" s="223"/>
    </row>
    <row r="4" spans="1:8" ht="34.200000000000003" x14ac:dyDescent="0.3">
      <c r="A4" s="112"/>
      <c r="B4" s="115" t="s">
        <v>311</v>
      </c>
      <c r="C4" s="83" t="s">
        <v>67</v>
      </c>
      <c r="D4" s="118"/>
      <c r="E4" s="119"/>
      <c r="F4" s="224">
        <v>10</v>
      </c>
      <c r="G4" s="225">
        <v>3</v>
      </c>
      <c r="H4" s="226">
        <f t="shared" ref="H4:H67" si="0">G4*F4</f>
        <v>30</v>
      </c>
    </row>
    <row r="5" spans="1:8" s="80" customFormat="1" ht="48.6" customHeight="1" x14ac:dyDescent="0.3">
      <c r="A5" s="112"/>
      <c r="B5" s="114" t="s">
        <v>312</v>
      </c>
      <c r="C5" s="83" t="s">
        <v>67</v>
      </c>
      <c r="D5" s="118"/>
      <c r="E5" s="119"/>
      <c r="F5" s="224">
        <v>10</v>
      </c>
      <c r="G5" s="225">
        <v>3</v>
      </c>
      <c r="H5" s="226">
        <f t="shared" si="0"/>
        <v>30</v>
      </c>
    </row>
    <row r="6" spans="1:8" s="80" customFormat="1" ht="19.95" customHeight="1" x14ac:dyDescent="0.3">
      <c r="A6" s="112"/>
      <c r="B6" s="115" t="s">
        <v>313</v>
      </c>
      <c r="C6" s="83" t="s">
        <v>67</v>
      </c>
      <c r="D6" s="118"/>
      <c r="E6" s="119"/>
      <c r="F6" s="224">
        <v>10</v>
      </c>
      <c r="G6" s="225">
        <v>3</v>
      </c>
      <c r="H6" s="226">
        <f t="shared" si="0"/>
        <v>30</v>
      </c>
    </row>
    <row r="7" spans="1:8" s="80" customFormat="1" ht="19.95" customHeight="1" x14ac:dyDescent="0.3">
      <c r="A7" s="112"/>
      <c r="B7" s="115" t="s">
        <v>314</v>
      </c>
      <c r="C7" s="83" t="s">
        <v>67</v>
      </c>
      <c r="D7" s="118"/>
      <c r="E7" s="119"/>
      <c r="F7" s="224">
        <v>10</v>
      </c>
      <c r="G7" s="225">
        <v>3</v>
      </c>
      <c r="H7" s="226">
        <f t="shared" si="0"/>
        <v>30</v>
      </c>
    </row>
    <row r="8" spans="1:8" s="80" customFormat="1" ht="25.2" customHeight="1" x14ac:dyDescent="0.3">
      <c r="A8" s="101"/>
      <c r="B8" s="116" t="s">
        <v>316</v>
      </c>
      <c r="C8" s="83" t="s">
        <v>65</v>
      </c>
      <c r="D8" s="118" t="s">
        <v>338</v>
      </c>
      <c r="E8" s="119" t="s">
        <v>338</v>
      </c>
      <c r="F8" s="222"/>
      <c r="G8" s="222"/>
      <c r="H8" s="227"/>
    </row>
    <row r="9" spans="1:8" s="85" customFormat="1" ht="19.95" customHeight="1" x14ac:dyDescent="0.3">
      <c r="A9" s="112"/>
      <c r="B9" s="113" t="s">
        <v>322</v>
      </c>
      <c r="C9" s="83" t="s">
        <v>67</v>
      </c>
      <c r="D9" s="84"/>
      <c r="E9" s="130"/>
      <c r="F9" s="228">
        <v>5</v>
      </c>
      <c r="G9" s="225">
        <v>3</v>
      </c>
      <c r="H9" s="225">
        <f t="shared" si="0"/>
        <v>15</v>
      </c>
    </row>
    <row r="10" spans="1:8" s="85" customFormat="1" ht="19.95" customHeight="1" x14ac:dyDescent="0.3">
      <c r="A10" s="112"/>
      <c r="B10" s="113" t="s">
        <v>342</v>
      </c>
      <c r="C10" s="83" t="s">
        <v>67</v>
      </c>
      <c r="D10" s="128"/>
      <c r="E10" s="129"/>
      <c r="F10" s="228">
        <v>10</v>
      </c>
      <c r="G10" s="225">
        <v>3</v>
      </c>
      <c r="H10" s="225">
        <f t="shared" si="0"/>
        <v>30</v>
      </c>
    </row>
    <row r="11" spans="1:8" s="80" customFormat="1" ht="19.95" customHeight="1" x14ac:dyDescent="0.3">
      <c r="A11" s="112"/>
      <c r="B11" s="113" t="s">
        <v>959</v>
      </c>
      <c r="C11" s="83" t="s">
        <v>67</v>
      </c>
      <c r="D11" s="118"/>
      <c r="E11" s="119"/>
      <c r="F11" s="228">
        <v>100</v>
      </c>
      <c r="G11" s="225">
        <v>3</v>
      </c>
      <c r="H11" s="226">
        <f t="shared" si="0"/>
        <v>300</v>
      </c>
    </row>
    <row r="12" spans="1:8" s="80" customFormat="1" ht="22.95" customHeight="1" x14ac:dyDescent="0.3">
      <c r="A12" s="112"/>
      <c r="B12" s="113" t="s">
        <v>337</v>
      </c>
      <c r="C12" s="83" t="s">
        <v>67</v>
      </c>
      <c r="D12" s="118"/>
      <c r="E12" s="119"/>
      <c r="F12" s="224">
        <v>10</v>
      </c>
      <c r="G12" s="225">
        <v>3</v>
      </c>
      <c r="H12" s="226">
        <f t="shared" si="0"/>
        <v>30</v>
      </c>
    </row>
    <row r="13" spans="1:8" s="80" customFormat="1" ht="36" customHeight="1" x14ac:dyDescent="0.3">
      <c r="A13" s="112"/>
      <c r="B13" s="113" t="s">
        <v>323</v>
      </c>
      <c r="C13" s="83" t="s">
        <v>67</v>
      </c>
      <c r="D13" s="118"/>
      <c r="E13" s="119"/>
      <c r="F13" s="224">
        <v>5</v>
      </c>
      <c r="G13" s="225">
        <v>3</v>
      </c>
      <c r="H13" s="226">
        <f t="shared" si="0"/>
        <v>15</v>
      </c>
    </row>
    <row r="14" spans="1:8" s="80" customFormat="1" ht="20.399999999999999" customHeight="1" x14ac:dyDescent="0.3">
      <c r="A14" s="112"/>
      <c r="B14" s="113" t="s">
        <v>343</v>
      </c>
      <c r="C14" s="83" t="s">
        <v>66</v>
      </c>
      <c r="D14" s="118" t="s">
        <v>66</v>
      </c>
      <c r="E14" s="119" t="s">
        <v>66</v>
      </c>
      <c r="F14" s="222"/>
      <c r="G14" s="227"/>
      <c r="H14" s="227"/>
    </row>
    <row r="15" spans="1:8" s="80" customFormat="1" ht="19.95" customHeight="1" x14ac:dyDescent="0.3">
      <c r="A15" s="112"/>
      <c r="B15" s="113" t="s">
        <v>317</v>
      </c>
      <c r="C15" s="84" t="s">
        <v>66</v>
      </c>
      <c r="D15" s="120" t="s">
        <v>66</v>
      </c>
      <c r="E15" s="120" t="s">
        <v>66</v>
      </c>
      <c r="F15" s="222"/>
      <c r="G15" s="222"/>
      <c r="H15" s="223"/>
    </row>
    <row r="16" spans="1:8" s="80" customFormat="1" ht="19.95" customHeight="1" x14ac:dyDescent="0.3">
      <c r="A16" s="112"/>
      <c r="B16" s="113" t="s">
        <v>318</v>
      </c>
      <c r="C16" s="84" t="s">
        <v>66</v>
      </c>
      <c r="D16" s="121" t="s">
        <v>66</v>
      </c>
      <c r="E16" s="121" t="s">
        <v>66</v>
      </c>
      <c r="F16" s="222"/>
      <c r="G16" s="222"/>
      <c r="H16" s="223"/>
    </row>
    <row r="17" spans="1:8" s="80" customFormat="1" ht="19.95" customHeight="1" x14ac:dyDescent="0.3">
      <c r="A17" s="112"/>
      <c r="B17" s="113" t="s">
        <v>319</v>
      </c>
      <c r="C17" s="84" t="s">
        <v>66</v>
      </c>
      <c r="D17" s="121" t="s">
        <v>66</v>
      </c>
      <c r="E17" s="121" t="s">
        <v>66</v>
      </c>
      <c r="F17" s="222"/>
      <c r="G17" s="222"/>
      <c r="H17" s="223"/>
    </row>
    <row r="18" spans="1:8" s="80" customFormat="1" ht="19.95" customHeight="1" x14ac:dyDescent="0.3">
      <c r="A18" s="112"/>
      <c r="B18" s="113" t="s">
        <v>320</v>
      </c>
      <c r="C18" s="84" t="s">
        <v>66</v>
      </c>
      <c r="D18" s="121" t="s">
        <v>66</v>
      </c>
      <c r="E18" s="121" t="s">
        <v>66</v>
      </c>
      <c r="F18" s="222"/>
      <c r="G18" s="222"/>
      <c r="H18" s="223"/>
    </row>
    <row r="19" spans="1:8" s="80" customFormat="1" ht="19.95" customHeight="1" x14ac:dyDescent="0.3">
      <c r="A19" s="112"/>
      <c r="B19" s="113" t="s">
        <v>321</v>
      </c>
      <c r="C19" s="84" t="s">
        <v>66</v>
      </c>
      <c r="D19" s="121" t="s">
        <v>66</v>
      </c>
      <c r="E19" s="121" t="s">
        <v>66</v>
      </c>
      <c r="F19" s="222"/>
      <c r="G19" s="222"/>
      <c r="H19" s="223"/>
    </row>
    <row r="20" spans="1:8" s="85" customFormat="1" ht="31.2" customHeight="1" x14ac:dyDescent="0.3">
      <c r="A20" s="101">
        <v>4</v>
      </c>
      <c r="B20" s="100" t="s">
        <v>269</v>
      </c>
      <c r="C20" s="83" t="s">
        <v>65</v>
      </c>
      <c r="D20" s="121" t="s">
        <v>66</v>
      </c>
      <c r="E20" s="122" t="s">
        <v>66</v>
      </c>
      <c r="F20" s="229"/>
      <c r="G20" s="229"/>
      <c r="H20" s="229"/>
    </row>
    <row r="21" spans="1:8" ht="23.4" customHeight="1" x14ac:dyDescent="0.3">
      <c r="A21" s="91" t="s">
        <v>270</v>
      </c>
      <c r="B21" s="90" t="s">
        <v>159</v>
      </c>
      <c r="C21" s="83" t="s">
        <v>65</v>
      </c>
      <c r="D21" s="121" t="s">
        <v>66</v>
      </c>
      <c r="E21" s="122" t="s">
        <v>66</v>
      </c>
      <c r="F21" s="229"/>
      <c r="G21" s="229"/>
      <c r="H21" s="229"/>
    </row>
    <row r="22" spans="1:8" s="80" customFormat="1" ht="100.95" customHeight="1" x14ac:dyDescent="0.3">
      <c r="A22" s="81" t="s">
        <v>339</v>
      </c>
      <c r="B22" s="82" t="s">
        <v>960</v>
      </c>
      <c r="C22" s="83" t="s">
        <v>67</v>
      </c>
      <c r="D22" s="121"/>
      <c r="E22" s="122"/>
      <c r="F22" s="230">
        <v>10</v>
      </c>
      <c r="G22" s="230">
        <v>3</v>
      </c>
      <c r="H22" s="231">
        <f t="shared" si="0"/>
        <v>30</v>
      </c>
    </row>
    <row r="23" spans="1:8" ht="79.8" x14ac:dyDescent="0.3">
      <c r="A23" s="81" t="s">
        <v>152</v>
      </c>
      <c r="B23" s="82" t="s">
        <v>272</v>
      </c>
      <c r="C23" s="83" t="s">
        <v>67</v>
      </c>
      <c r="D23" s="121"/>
      <c r="E23" s="122"/>
      <c r="F23" s="230">
        <v>5</v>
      </c>
      <c r="G23" s="230">
        <v>3</v>
      </c>
      <c r="H23" s="231">
        <f t="shared" si="0"/>
        <v>15</v>
      </c>
    </row>
    <row r="24" spans="1:8" ht="25.2" customHeight="1" x14ac:dyDescent="0.3">
      <c r="A24" s="74">
        <v>4.2</v>
      </c>
      <c r="B24" s="75" t="s">
        <v>3</v>
      </c>
      <c r="C24" s="83" t="s">
        <v>65</v>
      </c>
      <c r="D24" s="121" t="s">
        <v>66</v>
      </c>
      <c r="E24" s="122" t="s">
        <v>66</v>
      </c>
      <c r="F24" s="223"/>
      <c r="G24" s="223"/>
      <c r="H24" s="223"/>
    </row>
    <row r="25" spans="1:8" s="77" customFormat="1" x14ac:dyDescent="0.3">
      <c r="A25" s="74" t="s">
        <v>271</v>
      </c>
      <c r="B25" s="75" t="s">
        <v>4</v>
      </c>
      <c r="C25" s="83" t="s">
        <v>65</v>
      </c>
      <c r="D25" s="121" t="s">
        <v>66</v>
      </c>
      <c r="E25" s="122" t="s">
        <v>66</v>
      </c>
      <c r="F25" s="223"/>
      <c r="G25" s="223"/>
      <c r="H25" s="223"/>
    </row>
    <row r="26" spans="1:8" ht="46.2" x14ac:dyDescent="0.3">
      <c r="A26" s="19" t="s">
        <v>150</v>
      </c>
      <c r="B26" s="18" t="s">
        <v>961</v>
      </c>
      <c r="C26" s="83" t="s">
        <v>67</v>
      </c>
      <c r="D26" s="121"/>
      <c r="E26" s="122"/>
      <c r="F26" s="230">
        <v>1</v>
      </c>
      <c r="G26" s="230">
        <v>3</v>
      </c>
      <c r="H26" s="231">
        <f t="shared" si="0"/>
        <v>3</v>
      </c>
    </row>
    <row r="27" spans="1:8" s="80" customFormat="1" ht="81" customHeight="1" x14ac:dyDescent="0.3">
      <c r="A27" s="19" t="s">
        <v>152</v>
      </c>
      <c r="B27" s="18" t="s">
        <v>144</v>
      </c>
      <c r="C27" s="83" t="s">
        <v>67</v>
      </c>
      <c r="D27" s="121"/>
      <c r="E27" s="122"/>
      <c r="F27" s="230">
        <v>1</v>
      </c>
      <c r="G27" s="230">
        <v>3</v>
      </c>
      <c r="H27" s="231">
        <f t="shared" si="0"/>
        <v>3</v>
      </c>
    </row>
    <row r="28" spans="1:8" x14ac:dyDescent="0.3">
      <c r="A28" s="74" t="s">
        <v>273</v>
      </c>
      <c r="B28" s="75" t="s">
        <v>5</v>
      </c>
      <c r="C28" s="83" t="s">
        <v>65</v>
      </c>
      <c r="D28" s="121" t="s">
        <v>66</v>
      </c>
      <c r="E28" s="122" t="s">
        <v>66</v>
      </c>
      <c r="F28" s="223"/>
      <c r="G28" s="223"/>
      <c r="H28" s="223"/>
    </row>
    <row r="29" spans="1:8" ht="22.5" customHeight="1" x14ac:dyDescent="0.3">
      <c r="A29" s="74">
        <v>4.3</v>
      </c>
      <c r="B29" s="75" t="s">
        <v>6</v>
      </c>
      <c r="C29" s="83" t="s">
        <v>65</v>
      </c>
      <c r="D29" s="121" t="s">
        <v>66</v>
      </c>
      <c r="E29" s="122" t="s">
        <v>66</v>
      </c>
      <c r="F29" s="223"/>
      <c r="G29" s="223"/>
      <c r="H29" s="223"/>
    </row>
    <row r="30" spans="1:8" x14ac:dyDescent="0.3">
      <c r="A30" s="74" t="s">
        <v>277</v>
      </c>
      <c r="B30" s="75" t="s">
        <v>2</v>
      </c>
      <c r="C30" s="83" t="s">
        <v>65</v>
      </c>
      <c r="D30" s="121" t="s">
        <v>66</v>
      </c>
      <c r="E30" s="122" t="s">
        <v>66</v>
      </c>
      <c r="F30" s="223"/>
      <c r="G30" s="223"/>
      <c r="H30" s="223"/>
    </row>
    <row r="31" spans="1:8" ht="35.4" customHeight="1" x14ac:dyDescent="0.3">
      <c r="A31" s="19" t="s">
        <v>150</v>
      </c>
      <c r="B31" s="18" t="s">
        <v>145</v>
      </c>
      <c r="C31" s="83" t="s">
        <v>67</v>
      </c>
      <c r="D31" s="121"/>
      <c r="E31" s="122"/>
      <c r="F31" s="230">
        <v>1</v>
      </c>
      <c r="G31" s="230">
        <v>3</v>
      </c>
      <c r="H31" s="231">
        <f t="shared" si="0"/>
        <v>3</v>
      </c>
    </row>
    <row r="32" spans="1:8" ht="34.200000000000003" x14ac:dyDescent="0.3">
      <c r="A32" s="19" t="s">
        <v>152</v>
      </c>
      <c r="B32" s="18" t="s">
        <v>146</v>
      </c>
      <c r="C32" s="83" t="s">
        <v>67</v>
      </c>
      <c r="D32" s="121"/>
      <c r="E32" s="122"/>
      <c r="F32" s="230">
        <v>5</v>
      </c>
      <c r="G32" s="230">
        <v>3</v>
      </c>
      <c r="H32" s="231">
        <f t="shared" si="0"/>
        <v>15</v>
      </c>
    </row>
    <row r="33" spans="1:8" ht="22.8" x14ac:dyDescent="0.3">
      <c r="A33" s="19" t="s">
        <v>153</v>
      </c>
      <c r="B33" s="18" t="s">
        <v>147</v>
      </c>
      <c r="C33" s="83" t="s">
        <v>67</v>
      </c>
      <c r="D33" s="121"/>
      <c r="E33" s="122"/>
      <c r="F33" s="230">
        <v>5</v>
      </c>
      <c r="G33" s="230">
        <v>3</v>
      </c>
      <c r="H33" s="231">
        <f t="shared" si="0"/>
        <v>15</v>
      </c>
    </row>
    <row r="34" spans="1:8" x14ac:dyDescent="0.3">
      <c r="A34" s="74" t="s">
        <v>276</v>
      </c>
      <c r="B34" s="75" t="s">
        <v>148</v>
      </c>
      <c r="C34" s="83" t="s">
        <v>65</v>
      </c>
      <c r="D34" s="121" t="s">
        <v>66</v>
      </c>
      <c r="E34" s="122" t="s">
        <v>66</v>
      </c>
      <c r="F34" s="223"/>
      <c r="G34" s="223"/>
      <c r="H34" s="223"/>
    </row>
    <row r="35" spans="1:8" x14ac:dyDescent="0.3">
      <c r="A35" s="19" t="s">
        <v>278</v>
      </c>
      <c r="B35" s="18" t="s">
        <v>7</v>
      </c>
      <c r="C35" s="83" t="s">
        <v>65</v>
      </c>
      <c r="D35" s="121" t="s">
        <v>66</v>
      </c>
      <c r="E35" s="122" t="s">
        <v>66</v>
      </c>
      <c r="F35" s="223"/>
      <c r="G35" s="223"/>
      <c r="H35" s="223"/>
    </row>
    <row r="36" spans="1:8" ht="53.4" customHeight="1" x14ac:dyDescent="0.3">
      <c r="A36" s="19"/>
      <c r="B36" s="126" t="s">
        <v>341</v>
      </c>
      <c r="C36" s="83" t="s">
        <v>67</v>
      </c>
      <c r="D36" s="121"/>
      <c r="E36" s="122"/>
      <c r="F36" s="228">
        <v>100</v>
      </c>
      <c r="G36" s="232">
        <v>3</v>
      </c>
      <c r="H36" s="231">
        <f t="shared" si="0"/>
        <v>300</v>
      </c>
    </row>
    <row r="37" spans="1:8" x14ac:dyDescent="0.3">
      <c r="A37" s="19" t="s">
        <v>279</v>
      </c>
      <c r="B37" s="18" t="s">
        <v>8</v>
      </c>
      <c r="C37" s="83" t="s">
        <v>65</v>
      </c>
      <c r="D37" s="121" t="s">
        <v>338</v>
      </c>
      <c r="E37" s="122" t="s">
        <v>338</v>
      </c>
      <c r="F37" s="223"/>
      <c r="G37" s="223"/>
      <c r="H37" s="223"/>
    </row>
    <row r="38" spans="1:8" ht="57" x14ac:dyDescent="0.3">
      <c r="A38" s="19" t="s">
        <v>150</v>
      </c>
      <c r="B38" s="18" t="s">
        <v>149</v>
      </c>
      <c r="C38" s="83" t="s">
        <v>67</v>
      </c>
      <c r="D38" s="121"/>
      <c r="E38" s="122"/>
      <c r="F38" s="230">
        <v>5</v>
      </c>
      <c r="G38" s="230">
        <v>3</v>
      </c>
      <c r="H38" s="231">
        <f t="shared" si="0"/>
        <v>15</v>
      </c>
    </row>
    <row r="39" spans="1:8" ht="34.200000000000003" x14ac:dyDescent="0.3">
      <c r="A39" s="19" t="s">
        <v>152</v>
      </c>
      <c r="B39" s="18" t="s">
        <v>151</v>
      </c>
      <c r="C39" s="83" t="s">
        <v>67</v>
      </c>
      <c r="D39" s="121"/>
      <c r="E39" s="122"/>
      <c r="F39" s="230">
        <v>5</v>
      </c>
      <c r="G39" s="230">
        <v>3</v>
      </c>
      <c r="H39" s="231">
        <f t="shared" si="0"/>
        <v>15</v>
      </c>
    </row>
    <row r="40" spans="1:8" ht="34.200000000000003" x14ac:dyDescent="0.3">
      <c r="A40" s="19" t="s">
        <v>153</v>
      </c>
      <c r="B40" s="18" t="s">
        <v>156</v>
      </c>
      <c r="C40" s="83" t="s">
        <v>67</v>
      </c>
      <c r="D40" s="121"/>
      <c r="E40" s="122"/>
      <c r="F40" s="230">
        <v>5</v>
      </c>
      <c r="G40" s="230">
        <v>3</v>
      </c>
      <c r="H40" s="231">
        <f t="shared" si="0"/>
        <v>15</v>
      </c>
    </row>
    <row r="41" spans="1:8" ht="22.8" x14ac:dyDescent="0.3">
      <c r="A41" s="19" t="s">
        <v>154</v>
      </c>
      <c r="B41" s="18" t="s">
        <v>157</v>
      </c>
      <c r="C41" s="83" t="s">
        <v>67</v>
      </c>
      <c r="D41" s="121"/>
      <c r="E41" s="122"/>
      <c r="F41" s="230">
        <v>5</v>
      </c>
      <c r="G41" s="230">
        <v>3</v>
      </c>
      <c r="H41" s="231">
        <f t="shared" si="0"/>
        <v>15</v>
      </c>
    </row>
    <row r="42" spans="1:8" ht="22.8" x14ac:dyDescent="0.3">
      <c r="A42" s="19" t="s">
        <v>155</v>
      </c>
      <c r="B42" s="18" t="s">
        <v>158</v>
      </c>
      <c r="C42" s="83" t="s">
        <v>67</v>
      </c>
      <c r="D42" s="121"/>
      <c r="E42" s="122"/>
      <c r="F42" s="230">
        <v>5</v>
      </c>
      <c r="G42" s="230">
        <v>3</v>
      </c>
      <c r="H42" s="231">
        <f t="shared" si="0"/>
        <v>15</v>
      </c>
    </row>
    <row r="43" spans="1:8" s="80" customFormat="1" x14ac:dyDescent="0.3">
      <c r="A43" s="74" t="s">
        <v>280</v>
      </c>
      <c r="B43" s="75" t="s">
        <v>9</v>
      </c>
      <c r="C43" s="83" t="s">
        <v>65</v>
      </c>
      <c r="D43" s="121" t="s">
        <v>66</v>
      </c>
      <c r="E43" s="122" t="s">
        <v>66</v>
      </c>
      <c r="F43" s="223"/>
      <c r="G43" s="223"/>
      <c r="H43" s="223"/>
    </row>
    <row r="44" spans="1:8" s="80" customFormat="1" ht="22.8" x14ac:dyDescent="0.3">
      <c r="A44" s="74"/>
      <c r="B44" s="125" t="s">
        <v>962</v>
      </c>
      <c r="C44" s="83" t="s">
        <v>67</v>
      </c>
      <c r="D44" s="121"/>
      <c r="E44" s="122"/>
      <c r="F44" s="230">
        <v>10</v>
      </c>
      <c r="G44" s="230">
        <v>3</v>
      </c>
      <c r="H44" s="231">
        <f t="shared" si="0"/>
        <v>30</v>
      </c>
    </row>
    <row r="45" spans="1:8" x14ac:dyDescent="0.3">
      <c r="A45" s="74" t="s">
        <v>281</v>
      </c>
      <c r="B45" s="75" t="s">
        <v>10</v>
      </c>
      <c r="C45" s="83" t="s">
        <v>65</v>
      </c>
      <c r="D45" s="121" t="s">
        <v>66</v>
      </c>
      <c r="E45" s="122" t="s">
        <v>66</v>
      </c>
      <c r="F45" s="223"/>
      <c r="G45" s="223"/>
      <c r="H45" s="223"/>
    </row>
    <row r="46" spans="1:8" ht="81.599999999999994" customHeight="1" x14ac:dyDescent="0.3">
      <c r="A46" s="74"/>
      <c r="B46" s="125" t="s">
        <v>335</v>
      </c>
      <c r="C46" s="83" t="s">
        <v>67</v>
      </c>
      <c r="D46" s="121"/>
      <c r="E46" s="122"/>
      <c r="F46" s="230">
        <v>5</v>
      </c>
      <c r="G46" s="230">
        <v>3</v>
      </c>
      <c r="H46" s="231">
        <f>G46*F46</f>
        <v>15</v>
      </c>
    </row>
    <row r="47" spans="1:8" ht="24" x14ac:dyDescent="0.3">
      <c r="A47" s="74">
        <v>4.4000000000000004</v>
      </c>
      <c r="B47" s="75" t="s">
        <v>240</v>
      </c>
      <c r="C47" s="83" t="s">
        <v>65</v>
      </c>
      <c r="D47" s="121" t="s">
        <v>66</v>
      </c>
      <c r="E47" s="122" t="s">
        <v>66</v>
      </c>
      <c r="F47" s="223"/>
      <c r="G47" s="223"/>
      <c r="H47" s="223"/>
    </row>
    <row r="48" spans="1:8" x14ac:dyDescent="0.3">
      <c r="A48" s="74" t="s">
        <v>333</v>
      </c>
      <c r="B48" s="75" t="s">
        <v>2</v>
      </c>
      <c r="C48" s="83" t="s">
        <v>65</v>
      </c>
      <c r="D48" s="121" t="s">
        <v>66</v>
      </c>
      <c r="E48" s="122" t="s">
        <v>66</v>
      </c>
      <c r="F48" s="223"/>
      <c r="G48" s="223"/>
      <c r="H48" s="223"/>
    </row>
    <row r="49" spans="1:8" ht="25.2" customHeight="1" x14ac:dyDescent="0.3">
      <c r="A49" s="19" t="s">
        <v>150</v>
      </c>
      <c r="B49" s="18" t="s">
        <v>963</v>
      </c>
      <c r="C49" s="83" t="s">
        <v>67</v>
      </c>
      <c r="D49" s="121"/>
      <c r="E49" s="122"/>
      <c r="F49" s="233">
        <v>5</v>
      </c>
      <c r="G49" s="233">
        <v>3</v>
      </c>
      <c r="H49" s="231">
        <f t="shared" si="0"/>
        <v>15</v>
      </c>
    </row>
    <row r="50" spans="1:8" ht="41.4" customHeight="1" x14ac:dyDescent="0.3">
      <c r="A50" s="19" t="s">
        <v>152</v>
      </c>
      <c r="B50" s="18" t="s">
        <v>967</v>
      </c>
      <c r="C50" s="83" t="s">
        <v>67</v>
      </c>
      <c r="D50" s="121"/>
      <c r="E50" s="122"/>
      <c r="F50" s="233">
        <v>100</v>
      </c>
      <c r="G50" s="233">
        <v>3</v>
      </c>
      <c r="H50" s="231">
        <f t="shared" si="0"/>
        <v>300</v>
      </c>
    </row>
    <row r="51" spans="1:8" s="85" customFormat="1" ht="45.6" x14ac:dyDescent="0.3">
      <c r="A51" s="19" t="s">
        <v>153</v>
      </c>
      <c r="B51" s="18" t="s">
        <v>334</v>
      </c>
      <c r="C51" s="83" t="s">
        <v>65</v>
      </c>
      <c r="D51" s="128" t="s">
        <v>338</v>
      </c>
      <c r="E51" s="129" t="s">
        <v>338</v>
      </c>
      <c r="F51" s="223"/>
      <c r="G51" s="223"/>
      <c r="H51" s="234"/>
    </row>
    <row r="52" spans="1:8" x14ac:dyDescent="0.3">
      <c r="A52" s="74" t="s">
        <v>282</v>
      </c>
      <c r="B52" s="75" t="s">
        <v>241</v>
      </c>
      <c r="C52" s="83" t="s">
        <v>65</v>
      </c>
      <c r="D52" s="121" t="s">
        <v>66</v>
      </c>
      <c r="E52" s="122" t="s">
        <v>66</v>
      </c>
      <c r="F52" s="223"/>
      <c r="G52" s="223"/>
      <c r="H52" s="223"/>
    </row>
    <row r="53" spans="1:8" s="85" customFormat="1" x14ac:dyDescent="0.3">
      <c r="A53" s="19">
        <v>1</v>
      </c>
      <c r="B53" s="18" t="s">
        <v>268</v>
      </c>
      <c r="C53" s="83" t="s">
        <v>67</v>
      </c>
      <c r="D53" s="128"/>
      <c r="E53" s="129"/>
      <c r="F53" s="233">
        <v>100</v>
      </c>
      <c r="G53" s="233">
        <v>3</v>
      </c>
      <c r="H53" s="232">
        <f t="shared" si="0"/>
        <v>300</v>
      </c>
    </row>
    <row r="54" spans="1:8" s="85" customFormat="1" ht="18" customHeight="1" x14ac:dyDescent="0.3">
      <c r="A54" s="19">
        <v>2</v>
      </c>
      <c r="B54" s="18" t="s">
        <v>267</v>
      </c>
      <c r="C54" s="83" t="s">
        <v>67</v>
      </c>
      <c r="D54" s="128"/>
      <c r="E54" s="129"/>
      <c r="F54" s="233">
        <v>100</v>
      </c>
      <c r="G54" s="233">
        <v>3</v>
      </c>
      <c r="H54" s="232">
        <f t="shared" si="0"/>
        <v>300</v>
      </c>
    </row>
    <row r="55" spans="1:8" ht="24" x14ac:dyDescent="0.3">
      <c r="A55" s="74" t="s">
        <v>283</v>
      </c>
      <c r="B55" s="75" t="s">
        <v>284</v>
      </c>
      <c r="C55" s="83" t="s">
        <v>65</v>
      </c>
      <c r="D55" s="121" t="s">
        <v>66</v>
      </c>
      <c r="E55" s="122" t="s">
        <v>66</v>
      </c>
      <c r="F55" s="223"/>
      <c r="G55" s="223"/>
      <c r="H55" s="223"/>
    </row>
    <row r="56" spans="1:8" s="85" customFormat="1" x14ac:dyDescent="0.3">
      <c r="A56" s="19" t="s">
        <v>150</v>
      </c>
      <c r="B56" s="92" t="s">
        <v>13</v>
      </c>
      <c r="C56" s="83" t="s">
        <v>67</v>
      </c>
      <c r="D56" s="128"/>
      <c r="E56" s="129"/>
      <c r="F56" s="233">
        <v>100</v>
      </c>
      <c r="G56" s="233">
        <v>3</v>
      </c>
      <c r="H56" s="232">
        <f t="shared" si="0"/>
        <v>300</v>
      </c>
    </row>
    <row r="57" spans="1:8" x14ac:dyDescent="0.3">
      <c r="A57" s="74" t="s">
        <v>285</v>
      </c>
      <c r="B57" s="75" t="s">
        <v>14</v>
      </c>
      <c r="C57" s="83" t="s">
        <v>65</v>
      </c>
      <c r="D57" s="121" t="s">
        <v>66</v>
      </c>
      <c r="E57" s="122" t="s">
        <v>66</v>
      </c>
      <c r="F57" s="223"/>
      <c r="G57" s="223"/>
      <c r="H57" s="234"/>
    </row>
    <row r="58" spans="1:8" x14ac:dyDescent="0.3">
      <c r="A58" s="19" t="s">
        <v>150</v>
      </c>
      <c r="B58" s="18" t="s">
        <v>15</v>
      </c>
      <c r="C58" s="83" t="s">
        <v>67</v>
      </c>
      <c r="D58" s="121"/>
      <c r="E58" s="122"/>
      <c r="F58" s="233">
        <v>10</v>
      </c>
      <c r="G58" s="233">
        <v>3</v>
      </c>
      <c r="H58" s="233">
        <v>30</v>
      </c>
    </row>
    <row r="59" spans="1:8" x14ac:dyDescent="0.3">
      <c r="A59" s="19" t="s">
        <v>152</v>
      </c>
      <c r="B59" s="93" t="s">
        <v>16</v>
      </c>
      <c r="C59" s="83" t="s">
        <v>67</v>
      </c>
      <c r="D59" s="121"/>
      <c r="E59" s="122"/>
      <c r="F59" s="233">
        <v>5</v>
      </c>
      <c r="G59" s="233">
        <v>3</v>
      </c>
      <c r="H59" s="233">
        <v>15</v>
      </c>
    </row>
    <row r="60" spans="1:8" x14ac:dyDescent="0.3">
      <c r="A60" s="19" t="s">
        <v>153</v>
      </c>
      <c r="B60" s="18" t="s">
        <v>17</v>
      </c>
      <c r="C60" s="83" t="s">
        <v>67</v>
      </c>
      <c r="D60" s="121"/>
      <c r="E60" s="122"/>
      <c r="F60" s="233">
        <v>5</v>
      </c>
      <c r="G60" s="233">
        <v>3</v>
      </c>
      <c r="H60" s="233">
        <v>15</v>
      </c>
    </row>
    <row r="61" spans="1:8" ht="28.2" customHeight="1" x14ac:dyDescent="0.3">
      <c r="A61" s="74"/>
      <c r="B61" s="75" t="s">
        <v>68</v>
      </c>
      <c r="C61" s="83" t="s">
        <v>65</v>
      </c>
      <c r="D61" s="121" t="s">
        <v>66</v>
      </c>
      <c r="E61" s="122" t="s">
        <v>66</v>
      </c>
      <c r="F61" s="223"/>
      <c r="G61" s="223"/>
      <c r="H61" s="223"/>
    </row>
    <row r="62" spans="1:8" x14ac:dyDescent="0.3">
      <c r="A62" s="19" t="s">
        <v>150</v>
      </c>
      <c r="B62" s="94" t="s">
        <v>250</v>
      </c>
      <c r="C62" s="83" t="s">
        <v>67</v>
      </c>
      <c r="D62" s="121"/>
      <c r="E62" s="122"/>
      <c r="F62" s="230">
        <v>1</v>
      </c>
      <c r="G62" s="230">
        <v>3</v>
      </c>
      <c r="H62" s="231">
        <f t="shared" si="0"/>
        <v>3</v>
      </c>
    </row>
    <row r="63" spans="1:8" x14ac:dyDescent="0.3">
      <c r="A63" s="19" t="s">
        <v>152</v>
      </c>
      <c r="B63" s="94" t="s">
        <v>249</v>
      </c>
      <c r="C63" s="83" t="s">
        <v>67</v>
      </c>
      <c r="D63" s="121"/>
      <c r="E63" s="122"/>
      <c r="F63" s="230">
        <v>1</v>
      </c>
      <c r="G63" s="230">
        <v>3</v>
      </c>
      <c r="H63" s="231">
        <f t="shared" si="0"/>
        <v>3</v>
      </c>
    </row>
    <row r="64" spans="1:8" x14ac:dyDescent="0.3">
      <c r="A64" s="19" t="s">
        <v>153</v>
      </c>
      <c r="B64" s="94" t="s">
        <v>248</v>
      </c>
      <c r="C64" s="83" t="s">
        <v>67</v>
      </c>
      <c r="D64" s="121"/>
      <c r="E64" s="122"/>
      <c r="F64" s="230">
        <v>1</v>
      </c>
      <c r="G64" s="230">
        <v>3</v>
      </c>
      <c r="H64" s="231">
        <f t="shared" si="0"/>
        <v>3</v>
      </c>
    </row>
    <row r="65" spans="1:8" x14ac:dyDescent="0.3">
      <c r="A65" s="19" t="s">
        <v>154</v>
      </c>
      <c r="B65" s="94" t="s">
        <v>247</v>
      </c>
      <c r="C65" s="83" t="s">
        <v>67</v>
      </c>
      <c r="D65" s="121"/>
      <c r="E65" s="122"/>
      <c r="F65" s="230">
        <v>1</v>
      </c>
      <c r="G65" s="230">
        <v>3</v>
      </c>
      <c r="H65" s="231">
        <f t="shared" si="0"/>
        <v>3</v>
      </c>
    </row>
    <row r="66" spans="1:8" x14ac:dyDescent="0.3">
      <c r="A66" s="19" t="s">
        <v>155</v>
      </c>
      <c r="B66" s="94" t="s">
        <v>246</v>
      </c>
      <c r="C66" s="83" t="s">
        <v>67</v>
      </c>
      <c r="D66" s="121"/>
      <c r="E66" s="122"/>
      <c r="F66" s="230">
        <v>1</v>
      </c>
      <c r="G66" s="230">
        <v>3</v>
      </c>
      <c r="H66" s="231">
        <f t="shared" si="0"/>
        <v>3</v>
      </c>
    </row>
    <row r="67" spans="1:8" x14ac:dyDescent="0.3">
      <c r="A67" s="19" t="s">
        <v>242</v>
      </c>
      <c r="B67" s="94" t="s">
        <v>245</v>
      </c>
      <c r="C67" s="83" t="s">
        <v>67</v>
      </c>
      <c r="D67" s="121"/>
      <c r="E67" s="122"/>
      <c r="F67" s="230">
        <v>1</v>
      </c>
      <c r="G67" s="230">
        <v>3</v>
      </c>
      <c r="H67" s="231">
        <f t="shared" si="0"/>
        <v>3</v>
      </c>
    </row>
    <row r="68" spans="1:8" x14ac:dyDescent="0.3">
      <c r="A68" s="19" t="s">
        <v>243</v>
      </c>
      <c r="B68" s="94" t="s">
        <v>244</v>
      </c>
      <c r="C68" s="83" t="s">
        <v>67</v>
      </c>
      <c r="D68" s="121"/>
      <c r="E68" s="122"/>
      <c r="F68" s="230">
        <v>1</v>
      </c>
      <c r="G68" s="230">
        <v>3</v>
      </c>
      <c r="H68" s="231">
        <f t="shared" ref="H68:H78" si="1">G68*F68</f>
        <v>3</v>
      </c>
    </row>
    <row r="69" spans="1:8" x14ac:dyDescent="0.3">
      <c r="A69" s="74"/>
      <c r="B69" s="75" t="s">
        <v>18</v>
      </c>
      <c r="C69" s="83" t="s">
        <v>65</v>
      </c>
      <c r="D69" s="121" t="s">
        <v>66</v>
      </c>
      <c r="E69" s="122" t="s">
        <v>66</v>
      </c>
      <c r="F69" s="223"/>
      <c r="G69" s="223"/>
      <c r="H69" s="234"/>
    </row>
    <row r="70" spans="1:8" x14ac:dyDescent="0.3">
      <c r="A70" s="19" t="s">
        <v>150</v>
      </c>
      <c r="B70" s="94" t="s">
        <v>250</v>
      </c>
      <c r="C70" s="83" t="s">
        <v>67</v>
      </c>
      <c r="D70" s="121"/>
      <c r="E70" s="122"/>
      <c r="F70" s="230">
        <v>1</v>
      </c>
      <c r="G70" s="230">
        <v>3</v>
      </c>
      <c r="H70" s="231">
        <f t="shared" si="1"/>
        <v>3</v>
      </c>
    </row>
    <row r="71" spans="1:8" x14ac:dyDescent="0.3">
      <c r="A71" s="19" t="s">
        <v>152</v>
      </c>
      <c r="B71" s="94" t="s">
        <v>249</v>
      </c>
      <c r="C71" s="83" t="s">
        <v>67</v>
      </c>
      <c r="D71" s="121"/>
      <c r="E71" s="122"/>
      <c r="F71" s="230">
        <v>1</v>
      </c>
      <c r="G71" s="230">
        <v>3</v>
      </c>
      <c r="H71" s="231">
        <f t="shared" si="1"/>
        <v>3</v>
      </c>
    </row>
    <row r="72" spans="1:8" x14ac:dyDescent="0.3">
      <c r="A72" s="19" t="s">
        <v>153</v>
      </c>
      <c r="B72" s="94" t="s">
        <v>248</v>
      </c>
      <c r="C72" s="83" t="s">
        <v>67</v>
      </c>
      <c r="D72" s="121"/>
      <c r="E72" s="122"/>
      <c r="F72" s="230">
        <v>1</v>
      </c>
      <c r="G72" s="230">
        <v>3</v>
      </c>
      <c r="H72" s="231">
        <f t="shared" si="1"/>
        <v>3</v>
      </c>
    </row>
    <row r="73" spans="1:8" x14ac:dyDescent="0.3">
      <c r="A73" s="19" t="s">
        <v>154</v>
      </c>
      <c r="B73" s="94" t="s">
        <v>247</v>
      </c>
      <c r="C73" s="83" t="s">
        <v>67</v>
      </c>
      <c r="D73" s="121"/>
      <c r="E73" s="122"/>
      <c r="F73" s="230">
        <v>1</v>
      </c>
      <c r="G73" s="230">
        <v>3</v>
      </c>
      <c r="H73" s="231">
        <f t="shared" si="1"/>
        <v>3</v>
      </c>
    </row>
    <row r="74" spans="1:8" x14ac:dyDescent="0.3">
      <c r="A74" s="19" t="s">
        <v>155</v>
      </c>
      <c r="B74" s="94" t="s">
        <v>246</v>
      </c>
      <c r="C74" s="83" t="s">
        <v>67</v>
      </c>
      <c r="D74" s="121"/>
      <c r="E74" s="122"/>
      <c r="F74" s="230">
        <v>1</v>
      </c>
      <c r="G74" s="230">
        <v>3</v>
      </c>
      <c r="H74" s="231">
        <f t="shared" si="1"/>
        <v>3</v>
      </c>
    </row>
    <row r="75" spans="1:8" x14ac:dyDescent="0.3">
      <c r="A75" s="19" t="s">
        <v>242</v>
      </c>
      <c r="B75" s="94" t="s">
        <v>245</v>
      </c>
      <c r="C75" s="83" t="s">
        <v>67</v>
      </c>
      <c r="D75" s="121"/>
      <c r="E75" s="122"/>
      <c r="F75" s="230">
        <v>1</v>
      </c>
      <c r="G75" s="230">
        <v>3</v>
      </c>
      <c r="H75" s="231">
        <f t="shared" si="1"/>
        <v>3</v>
      </c>
    </row>
    <row r="76" spans="1:8" x14ac:dyDescent="0.3">
      <c r="A76" s="19" t="s">
        <v>243</v>
      </c>
      <c r="B76" s="94" t="s">
        <v>244</v>
      </c>
      <c r="C76" s="83" t="s">
        <v>67</v>
      </c>
      <c r="D76" s="121"/>
      <c r="E76" s="122"/>
      <c r="F76" s="230">
        <v>1</v>
      </c>
      <c r="G76" s="230">
        <v>3</v>
      </c>
      <c r="H76" s="231">
        <f t="shared" si="1"/>
        <v>3</v>
      </c>
    </row>
    <row r="77" spans="1:8" s="80" customFormat="1" x14ac:dyDescent="0.3">
      <c r="A77" s="74"/>
      <c r="B77" s="75" t="s">
        <v>19</v>
      </c>
      <c r="C77" s="83" t="s">
        <v>67</v>
      </c>
      <c r="D77" s="121"/>
      <c r="E77" s="122"/>
      <c r="F77" s="230">
        <v>1</v>
      </c>
      <c r="G77" s="230">
        <v>3</v>
      </c>
      <c r="H77" s="231">
        <f t="shared" si="1"/>
        <v>3</v>
      </c>
    </row>
    <row r="78" spans="1:8" x14ac:dyDescent="0.3">
      <c r="A78" s="74" t="s">
        <v>286</v>
      </c>
      <c r="B78" s="75" t="s">
        <v>20</v>
      </c>
      <c r="C78" s="83" t="s">
        <v>67</v>
      </c>
      <c r="D78" s="121"/>
      <c r="E78" s="122"/>
      <c r="F78" s="230">
        <v>10</v>
      </c>
      <c r="G78" s="230">
        <v>3</v>
      </c>
      <c r="H78" s="231">
        <f t="shared" si="1"/>
        <v>30</v>
      </c>
    </row>
    <row r="79" spans="1:8" x14ac:dyDescent="0.3">
      <c r="A79" s="95" t="s">
        <v>307</v>
      </c>
      <c r="B79" s="75" t="s">
        <v>21</v>
      </c>
      <c r="C79" s="83" t="s">
        <v>65</v>
      </c>
      <c r="D79" s="121" t="s">
        <v>66</v>
      </c>
      <c r="E79" s="122" t="s">
        <v>66</v>
      </c>
      <c r="F79" s="223"/>
      <c r="G79" s="223"/>
      <c r="H79" s="223"/>
    </row>
    <row r="80" spans="1:8" x14ac:dyDescent="0.3">
      <c r="A80" s="74" t="s">
        <v>287</v>
      </c>
      <c r="B80" s="75" t="s">
        <v>22</v>
      </c>
      <c r="C80" s="83" t="s">
        <v>65</v>
      </c>
      <c r="D80" s="121" t="s">
        <v>66</v>
      </c>
      <c r="E80" s="122" t="s">
        <v>66</v>
      </c>
      <c r="F80" s="223"/>
      <c r="G80" s="223"/>
      <c r="H80" s="234"/>
    </row>
    <row r="81" spans="1:8" ht="22.8" x14ac:dyDescent="0.3">
      <c r="A81" s="19" t="s">
        <v>274</v>
      </c>
      <c r="B81" s="18" t="s">
        <v>160</v>
      </c>
      <c r="C81" s="83" t="s">
        <v>67</v>
      </c>
      <c r="D81" s="121"/>
      <c r="E81" s="122"/>
      <c r="F81" s="230">
        <v>10</v>
      </c>
      <c r="G81" s="230">
        <v>3</v>
      </c>
      <c r="H81" s="231">
        <f t="shared" ref="H81:H82" si="2">G81*F81</f>
        <v>30</v>
      </c>
    </row>
    <row r="82" spans="1:8" ht="68.400000000000006" x14ac:dyDescent="0.3">
      <c r="A82" s="19" t="s">
        <v>275</v>
      </c>
      <c r="B82" s="18" t="s">
        <v>288</v>
      </c>
      <c r="C82" s="83" t="s">
        <v>67</v>
      </c>
      <c r="D82" s="121"/>
      <c r="E82" s="122"/>
      <c r="F82" s="230">
        <v>10</v>
      </c>
      <c r="G82" s="230">
        <v>3</v>
      </c>
      <c r="H82" s="231">
        <f t="shared" si="2"/>
        <v>30</v>
      </c>
    </row>
    <row r="83" spans="1:8" x14ac:dyDescent="0.3">
      <c r="A83" s="74" t="s">
        <v>289</v>
      </c>
      <c r="B83" s="75" t="s">
        <v>23</v>
      </c>
      <c r="C83" s="83" t="s">
        <v>65</v>
      </c>
      <c r="D83" s="121" t="s">
        <v>66</v>
      </c>
      <c r="E83" s="122" t="s">
        <v>66</v>
      </c>
      <c r="F83" s="223"/>
      <c r="G83" s="223"/>
      <c r="H83" s="223"/>
    </row>
    <row r="84" spans="1:8" ht="34.200000000000003" x14ac:dyDescent="0.3">
      <c r="A84" s="19" t="s">
        <v>150</v>
      </c>
      <c r="B84" s="18" t="s">
        <v>161</v>
      </c>
      <c r="C84" s="83" t="s">
        <v>67</v>
      </c>
      <c r="D84" s="121"/>
      <c r="E84" s="122"/>
      <c r="F84" s="230">
        <v>10</v>
      </c>
      <c r="G84" s="230">
        <v>3</v>
      </c>
      <c r="H84" s="231">
        <f t="shared" ref="H84:H106" si="3">G84*F84</f>
        <v>30</v>
      </c>
    </row>
    <row r="85" spans="1:8" s="85" customFormat="1" ht="22.8" x14ac:dyDescent="0.3">
      <c r="A85" s="19" t="s">
        <v>152</v>
      </c>
      <c r="B85" s="18" t="s">
        <v>162</v>
      </c>
      <c r="C85" s="83" t="s">
        <v>67</v>
      </c>
      <c r="D85" s="121"/>
      <c r="E85" s="122"/>
      <c r="F85" s="230">
        <v>5</v>
      </c>
      <c r="G85" s="230">
        <v>3</v>
      </c>
      <c r="H85" s="231">
        <f t="shared" si="3"/>
        <v>15</v>
      </c>
    </row>
    <row r="86" spans="1:8" ht="22.8" x14ac:dyDescent="0.3">
      <c r="A86" s="19" t="s">
        <v>153</v>
      </c>
      <c r="B86" s="18" t="s">
        <v>163</v>
      </c>
      <c r="C86" s="83" t="s">
        <v>67</v>
      </c>
      <c r="D86" s="121"/>
      <c r="E86" s="122"/>
      <c r="F86" s="230">
        <v>1</v>
      </c>
      <c r="G86" s="230">
        <v>3</v>
      </c>
      <c r="H86" s="231">
        <f t="shared" si="3"/>
        <v>3</v>
      </c>
    </row>
    <row r="87" spans="1:8" x14ac:dyDescent="0.3">
      <c r="A87" s="74" t="s">
        <v>290</v>
      </c>
      <c r="B87" s="75" t="s">
        <v>251</v>
      </c>
      <c r="C87" s="83" t="s">
        <v>65</v>
      </c>
      <c r="D87" s="121" t="s">
        <v>66</v>
      </c>
      <c r="E87" s="122" t="s">
        <v>66</v>
      </c>
      <c r="F87" s="223"/>
      <c r="G87" s="223"/>
      <c r="H87" s="234"/>
    </row>
    <row r="88" spans="1:8" ht="34.200000000000003" x14ac:dyDescent="0.3">
      <c r="A88" s="19" t="s">
        <v>150</v>
      </c>
      <c r="B88" s="18" t="s">
        <v>164</v>
      </c>
      <c r="C88" s="83" t="s">
        <v>67</v>
      </c>
      <c r="D88" s="121"/>
      <c r="E88" s="122"/>
      <c r="F88" s="230">
        <v>10</v>
      </c>
      <c r="G88" s="230">
        <v>3</v>
      </c>
      <c r="H88" s="231">
        <f t="shared" si="3"/>
        <v>30</v>
      </c>
    </row>
    <row r="89" spans="1:8" ht="22.8" x14ac:dyDescent="0.3">
      <c r="A89" s="19" t="s">
        <v>152</v>
      </c>
      <c r="B89" s="18" t="s">
        <v>252</v>
      </c>
      <c r="C89" s="83"/>
      <c r="D89" s="121"/>
      <c r="E89" s="122"/>
      <c r="F89" s="230">
        <v>10</v>
      </c>
      <c r="G89" s="230">
        <v>3</v>
      </c>
      <c r="H89" s="231">
        <f t="shared" si="3"/>
        <v>30</v>
      </c>
    </row>
    <row r="90" spans="1:8" s="127" customFormat="1" ht="22.8" x14ac:dyDescent="0.3">
      <c r="A90" s="19" t="s">
        <v>153</v>
      </c>
      <c r="B90" s="18" t="s">
        <v>253</v>
      </c>
      <c r="C90" s="83" t="s">
        <v>67</v>
      </c>
      <c r="D90" s="128"/>
      <c r="E90" s="129"/>
      <c r="F90" s="233">
        <v>10</v>
      </c>
      <c r="G90" s="233">
        <v>3</v>
      </c>
      <c r="H90" s="232">
        <f t="shared" si="3"/>
        <v>30</v>
      </c>
    </row>
    <row r="91" spans="1:8" s="77" customFormat="1" x14ac:dyDescent="0.3">
      <c r="A91" s="74" t="s">
        <v>291</v>
      </c>
      <c r="B91" s="75" t="s">
        <v>24</v>
      </c>
      <c r="C91" s="83" t="s">
        <v>65</v>
      </c>
      <c r="D91" s="121" t="s">
        <v>66</v>
      </c>
      <c r="E91" s="122" t="s">
        <v>66</v>
      </c>
      <c r="F91" s="223"/>
      <c r="G91" s="223"/>
      <c r="H91" s="234"/>
    </row>
    <row r="92" spans="1:8" ht="22.8" x14ac:dyDescent="0.3">
      <c r="A92" s="19" t="s">
        <v>150</v>
      </c>
      <c r="B92" s="18" t="s">
        <v>165</v>
      </c>
      <c r="C92" s="83" t="s">
        <v>67</v>
      </c>
      <c r="D92" s="121"/>
      <c r="E92" s="122"/>
      <c r="F92" s="230">
        <v>1</v>
      </c>
      <c r="G92" s="230">
        <v>3</v>
      </c>
      <c r="H92" s="231">
        <f t="shared" si="3"/>
        <v>3</v>
      </c>
    </row>
    <row r="93" spans="1:8" s="77" customFormat="1" ht="34.200000000000003" x14ac:dyDescent="0.3">
      <c r="A93" s="19" t="s">
        <v>152</v>
      </c>
      <c r="B93" s="18" t="s">
        <v>166</v>
      </c>
      <c r="C93" s="83" t="s">
        <v>67</v>
      </c>
      <c r="D93" s="121"/>
      <c r="E93" s="122"/>
      <c r="F93" s="230">
        <v>1</v>
      </c>
      <c r="G93" s="230">
        <v>3</v>
      </c>
      <c r="H93" s="231">
        <f t="shared" si="3"/>
        <v>3</v>
      </c>
    </row>
    <row r="94" spans="1:8" s="77" customFormat="1" x14ac:dyDescent="0.3">
      <c r="A94" s="74" t="s">
        <v>292</v>
      </c>
      <c r="B94" s="75" t="s">
        <v>25</v>
      </c>
      <c r="C94" s="83" t="s">
        <v>65</v>
      </c>
      <c r="D94" s="121" t="s">
        <v>66</v>
      </c>
      <c r="E94" s="122" t="s">
        <v>66</v>
      </c>
      <c r="F94" s="223"/>
      <c r="G94" s="223"/>
      <c r="H94" s="223"/>
    </row>
    <row r="95" spans="1:8" ht="34.200000000000003" x14ac:dyDescent="0.3">
      <c r="A95" s="19" t="s">
        <v>150</v>
      </c>
      <c r="B95" s="18" t="s">
        <v>168</v>
      </c>
      <c r="C95" s="83" t="s">
        <v>67</v>
      </c>
      <c r="D95" s="121"/>
      <c r="E95" s="122"/>
      <c r="F95" s="230">
        <v>10</v>
      </c>
      <c r="G95" s="230">
        <v>3</v>
      </c>
      <c r="H95" s="231">
        <f t="shared" si="3"/>
        <v>30</v>
      </c>
    </row>
    <row r="96" spans="1:8" ht="36.6" customHeight="1" x14ac:dyDescent="0.3">
      <c r="A96" s="19" t="s">
        <v>152</v>
      </c>
      <c r="B96" s="18" t="s">
        <v>167</v>
      </c>
      <c r="C96" s="83" t="s">
        <v>67</v>
      </c>
      <c r="D96" s="121"/>
      <c r="E96" s="122"/>
      <c r="F96" s="230">
        <v>5</v>
      </c>
      <c r="G96" s="230">
        <v>3</v>
      </c>
      <c r="H96" s="231">
        <f t="shared" si="3"/>
        <v>15</v>
      </c>
    </row>
    <row r="97" spans="1:8" x14ac:dyDescent="0.3">
      <c r="A97" s="74" t="s">
        <v>293</v>
      </c>
      <c r="B97" s="75" t="s">
        <v>26</v>
      </c>
      <c r="C97" s="83" t="s">
        <v>67</v>
      </c>
      <c r="D97" s="121"/>
      <c r="E97" s="122"/>
      <c r="F97" s="230">
        <v>5</v>
      </c>
      <c r="G97" s="230">
        <v>3</v>
      </c>
      <c r="H97" s="231">
        <f t="shared" si="3"/>
        <v>15</v>
      </c>
    </row>
    <row r="98" spans="1:8" x14ac:dyDescent="0.3">
      <c r="A98" s="74" t="s">
        <v>294</v>
      </c>
      <c r="B98" s="75" t="s">
        <v>27</v>
      </c>
      <c r="C98" s="83" t="s">
        <v>67</v>
      </c>
      <c r="D98" s="121"/>
      <c r="E98" s="122"/>
      <c r="F98" s="230">
        <v>5</v>
      </c>
      <c r="G98" s="230">
        <v>3</v>
      </c>
      <c r="H98" s="231">
        <f t="shared" si="3"/>
        <v>15</v>
      </c>
    </row>
    <row r="99" spans="1:8" x14ac:dyDescent="0.3">
      <c r="A99" s="74" t="s">
        <v>295</v>
      </c>
      <c r="B99" s="75" t="s">
        <v>28</v>
      </c>
      <c r="C99" s="83" t="s">
        <v>65</v>
      </c>
      <c r="D99" s="121" t="s">
        <v>66</v>
      </c>
      <c r="E99" s="122" t="s">
        <v>66</v>
      </c>
      <c r="F99" s="223"/>
      <c r="G99" s="223"/>
      <c r="H99" s="223"/>
    </row>
    <row r="100" spans="1:8" ht="223.95" customHeight="1" x14ac:dyDescent="0.3">
      <c r="A100" s="19"/>
      <c r="B100" s="18" t="s">
        <v>968</v>
      </c>
      <c r="C100" s="83" t="s">
        <v>67</v>
      </c>
      <c r="D100" s="121"/>
      <c r="E100" s="122"/>
      <c r="F100" s="230">
        <v>5</v>
      </c>
      <c r="G100" s="230">
        <v>3</v>
      </c>
      <c r="H100" s="231">
        <f t="shared" si="3"/>
        <v>15</v>
      </c>
    </row>
    <row r="101" spans="1:8" x14ac:dyDescent="0.3">
      <c r="A101" s="74" t="s">
        <v>296</v>
      </c>
      <c r="B101" s="75" t="s">
        <v>340</v>
      </c>
      <c r="C101" s="83" t="s">
        <v>65</v>
      </c>
      <c r="D101" s="121" t="s">
        <v>66</v>
      </c>
      <c r="E101" s="122" t="s">
        <v>66</v>
      </c>
      <c r="F101" s="223"/>
      <c r="G101" s="223"/>
      <c r="H101" s="223"/>
    </row>
    <row r="102" spans="1:8" ht="49.95" customHeight="1" x14ac:dyDescent="0.3">
      <c r="A102" s="19" t="s">
        <v>150</v>
      </c>
      <c r="B102" s="18" t="s">
        <v>169</v>
      </c>
      <c r="C102" s="83" t="s">
        <v>67</v>
      </c>
      <c r="D102" s="121"/>
      <c r="E102" s="122"/>
      <c r="F102" s="230">
        <v>1</v>
      </c>
      <c r="G102" s="230">
        <v>3</v>
      </c>
      <c r="H102" s="231">
        <f t="shared" si="3"/>
        <v>3</v>
      </c>
    </row>
    <row r="103" spans="1:8" ht="22.8" x14ac:dyDescent="0.3">
      <c r="A103" s="19" t="s">
        <v>152</v>
      </c>
      <c r="B103" s="18" t="s">
        <v>170</v>
      </c>
      <c r="C103" s="83" t="s">
        <v>67</v>
      </c>
      <c r="D103" s="121"/>
      <c r="E103" s="122"/>
      <c r="F103" s="230">
        <v>1</v>
      </c>
      <c r="G103" s="230">
        <v>3</v>
      </c>
      <c r="H103" s="231">
        <f t="shared" si="3"/>
        <v>3</v>
      </c>
    </row>
    <row r="104" spans="1:8" ht="44.4" customHeight="1" x14ac:dyDescent="0.3">
      <c r="A104" s="19" t="s">
        <v>153</v>
      </c>
      <c r="B104" s="18" t="s">
        <v>171</v>
      </c>
      <c r="C104" s="83" t="s">
        <v>67</v>
      </c>
      <c r="D104" s="121"/>
      <c r="E104" s="122"/>
      <c r="F104" s="230">
        <v>1</v>
      </c>
      <c r="G104" s="230">
        <v>3</v>
      </c>
      <c r="H104" s="231">
        <f t="shared" si="3"/>
        <v>3</v>
      </c>
    </row>
    <row r="105" spans="1:8" s="80" customFormat="1" x14ac:dyDescent="0.3">
      <c r="A105" s="74" t="s">
        <v>297</v>
      </c>
      <c r="B105" s="75" t="s">
        <v>29</v>
      </c>
      <c r="C105" s="83" t="s">
        <v>65</v>
      </c>
      <c r="D105" s="121" t="s">
        <v>66</v>
      </c>
      <c r="E105" s="122" t="s">
        <v>66</v>
      </c>
      <c r="F105" s="223"/>
      <c r="G105" s="223"/>
      <c r="H105" s="223"/>
    </row>
    <row r="106" spans="1:8" ht="34.200000000000003" x14ac:dyDescent="0.3">
      <c r="A106" s="74"/>
      <c r="B106" s="18" t="s">
        <v>254</v>
      </c>
      <c r="C106" s="83" t="s">
        <v>67</v>
      </c>
      <c r="D106" s="121"/>
      <c r="E106" s="122"/>
      <c r="F106" s="233">
        <v>10</v>
      </c>
      <c r="G106" s="233">
        <v>3</v>
      </c>
      <c r="H106" s="231">
        <f t="shared" si="3"/>
        <v>30</v>
      </c>
    </row>
    <row r="107" spans="1:8" x14ac:dyDescent="0.3">
      <c r="A107" s="74">
        <v>4.5999999999999996</v>
      </c>
      <c r="B107" s="75" t="s">
        <v>298</v>
      </c>
      <c r="C107" s="83" t="s">
        <v>65</v>
      </c>
      <c r="D107" s="121" t="s">
        <v>66</v>
      </c>
      <c r="E107" s="122" t="s">
        <v>66</v>
      </c>
      <c r="F107" s="223"/>
      <c r="G107" s="223"/>
      <c r="H107" s="223"/>
    </row>
    <row r="108" spans="1:8" x14ac:dyDescent="0.3">
      <c r="A108" s="19" t="s">
        <v>150</v>
      </c>
      <c r="B108" s="18" t="s">
        <v>172</v>
      </c>
      <c r="C108" s="83" t="s">
        <v>65</v>
      </c>
      <c r="D108" s="121" t="s">
        <v>66</v>
      </c>
      <c r="E108" s="122" t="s">
        <v>66</v>
      </c>
      <c r="F108" s="223"/>
      <c r="G108" s="223"/>
      <c r="H108" s="223"/>
    </row>
    <row r="109" spans="1:8" ht="45.6" x14ac:dyDescent="0.3">
      <c r="A109" s="19" t="s">
        <v>299</v>
      </c>
      <c r="B109" s="18" t="s">
        <v>964</v>
      </c>
      <c r="C109" s="83" t="s">
        <v>67</v>
      </c>
      <c r="D109" s="121"/>
      <c r="E109" s="122"/>
      <c r="F109" s="230">
        <v>10</v>
      </c>
      <c r="G109" s="230">
        <v>3</v>
      </c>
      <c r="H109" s="231">
        <f t="shared" ref="H109:H111" si="4">G109*F109</f>
        <v>30</v>
      </c>
    </row>
    <row r="110" spans="1:8" ht="40.200000000000003" customHeight="1" x14ac:dyDescent="0.3">
      <c r="A110" s="19" t="s">
        <v>300</v>
      </c>
      <c r="B110" s="18" t="s">
        <v>965</v>
      </c>
      <c r="C110" s="83" t="s">
        <v>67</v>
      </c>
      <c r="D110" s="121"/>
      <c r="E110" s="122"/>
      <c r="F110" s="230">
        <v>10</v>
      </c>
      <c r="G110" s="230">
        <v>3</v>
      </c>
      <c r="H110" s="231">
        <f t="shared" si="4"/>
        <v>30</v>
      </c>
    </row>
    <row r="111" spans="1:8" ht="34.200000000000003" x14ac:dyDescent="0.3">
      <c r="A111" s="19" t="s">
        <v>301</v>
      </c>
      <c r="B111" s="18" t="s">
        <v>173</v>
      </c>
      <c r="C111" s="83" t="s">
        <v>67</v>
      </c>
      <c r="D111" s="121"/>
      <c r="E111" s="122"/>
      <c r="F111" s="230">
        <v>5</v>
      </c>
      <c r="G111" s="230">
        <v>3</v>
      </c>
      <c r="H111" s="231">
        <f t="shared" si="4"/>
        <v>15</v>
      </c>
    </row>
    <row r="112" spans="1:8" s="85" customFormat="1" ht="34.200000000000003" x14ac:dyDescent="0.3">
      <c r="A112" s="19" t="s">
        <v>152</v>
      </c>
      <c r="B112" s="18" t="s">
        <v>174</v>
      </c>
      <c r="C112" s="83" t="s">
        <v>65</v>
      </c>
      <c r="D112" s="121" t="s">
        <v>66</v>
      </c>
      <c r="E112" s="122" t="s">
        <v>66</v>
      </c>
      <c r="F112" s="223"/>
      <c r="G112" s="223"/>
      <c r="H112" s="223"/>
    </row>
    <row r="113" spans="1:8" ht="22.8" x14ac:dyDescent="0.3">
      <c r="A113" s="19" t="s">
        <v>153</v>
      </c>
      <c r="B113" s="18" t="s">
        <v>175</v>
      </c>
      <c r="C113" s="83"/>
      <c r="D113" s="121"/>
      <c r="E113" s="122"/>
      <c r="F113" s="230">
        <v>10</v>
      </c>
      <c r="G113" s="230">
        <v>3</v>
      </c>
      <c r="H113" s="231">
        <f t="shared" ref="H113" si="5">G113*F113</f>
        <v>30</v>
      </c>
    </row>
    <row r="114" spans="1:8" x14ac:dyDescent="0.3">
      <c r="A114" s="74" t="s">
        <v>302</v>
      </c>
      <c r="B114" s="75" t="s">
        <v>308</v>
      </c>
      <c r="C114" s="83" t="s">
        <v>65</v>
      </c>
      <c r="D114" s="121" t="s">
        <v>66</v>
      </c>
      <c r="E114" s="122" t="s">
        <v>66</v>
      </c>
      <c r="F114" s="223"/>
      <c r="G114" s="223"/>
      <c r="H114" s="223"/>
    </row>
    <row r="115" spans="1:8" ht="50.4" customHeight="1" x14ac:dyDescent="0.3">
      <c r="A115" s="19" t="s">
        <v>150</v>
      </c>
      <c r="B115" s="18" t="s">
        <v>176</v>
      </c>
      <c r="C115" s="83" t="s">
        <v>65</v>
      </c>
      <c r="D115" s="121" t="s">
        <v>66</v>
      </c>
      <c r="E115" s="122" t="s">
        <v>66</v>
      </c>
      <c r="F115" s="223"/>
      <c r="G115" s="223"/>
      <c r="H115" s="223"/>
    </row>
    <row r="116" spans="1:8" x14ac:dyDescent="0.3">
      <c r="A116" s="19" t="s">
        <v>152</v>
      </c>
      <c r="B116" s="18" t="s">
        <v>177</v>
      </c>
      <c r="C116" s="83" t="s">
        <v>65</v>
      </c>
      <c r="D116" s="121" t="s">
        <v>66</v>
      </c>
      <c r="E116" s="122" t="s">
        <v>66</v>
      </c>
      <c r="F116" s="223"/>
      <c r="G116" s="223"/>
      <c r="H116" s="223"/>
    </row>
    <row r="117" spans="1:8" ht="57" x14ac:dyDescent="0.3">
      <c r="A117" s="19">
        <v>1</v>
      </c>
      <c r="B117" s="18" t="s">
        <v>966</v>
      </c>
      <c r="C117" s="83" t="s">
        <v>67</v>
      </c>
      <c r="D117" s="121"/>
      <c r="E117" s="122"/>
      <c r="F117" s="230">
        <v>5</v>
      </c>
      <c r="G117" s="230">
        <v>3</v>
      </c>
      <c r="H117" s="231">
        <f t="shared" ref="H117:H125" si="6">G117*F117</f>
        <v>15</v>
      </c>
    </row>
    <row r="118" spans="1:8" x14ac:dyDescent="0.3">
      <c r="A118" s="19">
        <v>2</v>
      </c>
      <c r="B118" s="18" t="s">
        <v>30</v>
      </c>
      <c r="C118" s="83" t="s">
        <v>67</v>
      </c>
      <c r="D118" s="121"/>
      <c r="E118" s="122"/>
      <c r="F118" s="230">
        <v>1</v>
      </c>
      <c r="G118" s="230">
        <v>3</v>
      </c>
      <c r="H118" s="231">
        <f t="shared" si="6"/>
        <v>3</v>
      </c>
    </row>
    <row r="119" spans="1:8" x14ac:dyDescent="0.3">
      <c r="A119" s="19">
        <v>3</v>
      </c>
      <c r="B119" s="18" t="s">
        <v>31</v>
      </c>
      <c r="C119" s="83" t="s">
        <v>67</v>
      </c>
      <c r="D119" s="121"/>
      <c r="E119" s="122"/>
      <c r="F119" s="230">
        <v>5</v>
      </c>
      <c r="G119" s="230">
        <v>3</v>
      </c>
      <c r="H119" s="231">
        <f t="shared" si="6"/>
        <v>15</v>
      </c>
    </row>
    <row r="120" spans="1:8" x14ac:dyDescent="0.3">
      <c r="A120" s="19">
        <v>4</v>
      </c>
      <c r="B120" s="18" t="s">
        <v>32</v>
      </c>
      <c r="C120" s="83" t="s">
        <v>67</v>
      </c>
      <c r="D120" s="121"/>
      <c r="E120" s="122"/>
      <c r="F120" s="230">
        <v>1</v>
      </c>
      <c r="G120" s="230">
        <v>3</v>
      </c>
      <c r="H120" s="231">
        <f t="shared" si="6"/>
        <v>3</v>
      </c>
    </row>
    <row r="121" spans="1:8" x14ac:dyDescent="0.3">
      <c r="A121" s="19">
        <v>5</v>
      </c>
      <c r="B121" s="18" t="s">
        <v>33</v>
      </c>
      <c r="C121" s="83" t="s">
        <v>67</v>
      </c>
      <c r="D121" s="121"/>
      <c r="E121" s="122"/>
      <c r="F121" s="230">
        <v>5</v>
      </c>
      <c r="G121" s="230">
        <v>3</v>
      </c>
      <c r="H121" s="231">
        <f t="shared" si="6"/>
        <v>15</v>
      </c>
    </row>
    <row r="122" spans="1:8" x14ac:dyDescent="0.3">
      <c r="A122" s="19">
        <v>6</v>
      </c>
      <c r="B122" s="18" t="s">
        <v>34</v>
      </c>
      <c r="C122" s="83" t="s">
        <v>67</v>
      </c>
      <c r="D122" s="121"/>
      <c r="E122" s="122"/>
      <c r="F122" s="230">
        <v>5</v>
      </c>
      <c r="G122" s="230">
        <v>3</v>
      </c>
      <c r="H122" s="231">
        <f t="shared" si="6"/>
        <v>15</v>
      </c>
    </row>
    <row r="123" spans="1:8" x14ac:dyDescent="0.3">
      <c r="A123" s="19">
        <v>7</v>
      </c>
      <c r="B123" s="18" t="s">
        <v>35</v>
      </c>
      <c r="C123" s="83" t="s">
        <v>67</v>
      </c>
      <c r="D123" s="121"/>
      <c r="E123" s="122"/>
      <c r="F123" s="230">
        <v>5</v>
      </c>
      <c r="G123" s="230">
        <v>3</v>
      </c>
      <c r="H123" s="231">
        <f t="shared" si="6"/>
        <v>15</v>
      </c>
    </row>
    <row r="124" spans="1:8" s="85" customFormat="1" x14ac:dyDescent="0.3">
      <c r="A124" s="19">
        <v>8</v>
      </c>
      <c r="B124" s="18" t="s">
        <v>36</v>
      </c>
      <c r="C124" s="83" t="s">
        <v>67</v>
      </c>
      <c r="D124" s="121"/>
      <c r="E124" s="122"/>
      <c r="F124" s="230">
        <v>5</v>
      </c>
      <c r="G124" s="230">
        <v>3</v>
      </c>
      <c r="H124" s="231">
        <f t="shared" si="6"/>
        <v>15</v>
      </c>
    </row>
    <row r="125" spans="1:8" x14ac:dyDescent="0.3">
      <c r="A125" s="96">
        <v>9</v>
      </c>
      <c r="B125" s="18" t="s">
        <v>37</v>
      </c>
      <c r="C125" s="83" t="s">
        <v>67</v>
      </c>
      <c r="D125" s="121"/>
      <c r="E125" s="122"/>
      <c r="F125" s="230">
        <v>1</v>
      </c>
      <c r="G125" s="230">
        <v>3</v>
      </c>
      <c r="H125" s="231">
        <f t="shared" si="6"/>
        <v>3</v>
      </c>
    </row>
    <row r="126" spans="1:8" ht="26.4" customHeight="1" x14ac:dyDescent="0.3">
      <c r="A126" s="86" t="s">
        <v>303</v>
      </c>
      <c r="B126" s="75" t="s">
        <v>38</v>
      </c>
      <c r="C126" s="83" t="s">
        <v>65</v>
      </c>
      <c r="D126" s="121" t="s">
        <v>66</v>
      </c>
      <c r="E126" s="122" t="s">
        <v>66</v>
      </c>
      <c r="F126" s="223"/>
      <c r="G126" s="223"/>
      <c r="H126" s="223"/>
    </row>
    <row r="127" spans="1:8" ht="22.8" x14ac:dyDescent="0.3">
      <c r="A127" s="96" t="s">
        <v>150</v>
      </c>
      <c r="B127" s="18" t="s">
        <v>39</v>
      </c>
      <c r="C127" s="83" t="s">
        <v>67</v>
      </c>
      <c r="D127" s="121"/>
      <c r="E127" s="122"/>
      <c r="F127" s="230">
        <v>1</v>
      </c>
      <c r="G127" s="230">
        <v>3</v>
      </c>
      <c r="H127" s="231">
        <f t="shared" ref="H127:H143" si="7">G127*F127</f>
        <v>3</v>
      </c>
    </row>
    <row r="128" spans="1:8" x14ac:dyDescent="0.3">
      <c r="A128" s="96" t="s">
        <v>152</v>
      </c>
      <c r="B128" s="18" t="s">
        <v>40</v>
      </c>
      <c r="C128" s="83" t="s">
        <v>67</v>
      </c>
      <c r="D128" s="121"/>
      <c r="E128" s="122"/>
      <c r="F128" s="230">
        <v>1</v>
      </c>
      <c r="G128" s="230">
        <v>3</v>
      </c>
      <c r="H128" s="231">
        <f t="shared" si="7"/>
        <v>3</v>
      </c>
    </row>
    <row r="129" spans="1:8" x14ac:dyDescent="0.3">
      <c r="A129" s="96" t="s">
        <v>153</v>
      </c>
      <c r="B129" s="18" t="s">
        <v>41</v>
      </c>
      <c r="C129" s="83" t="s">
        <v>67</v>
      </c>
      <c r="D129" s="121"/>
      <c r="E129" s="122"/>
      <c r="F129" s="230">
        <v>1</v>
      </c>
      <c r="G129" s="230">
        <v>3</v>
      </c>
      <c r="H129" s="231">
        <f t="shared" si="7"/>
        <v>3</v>
      </c>
    </row>
    <row r="130" spans="1:8" x14ac:dyDescent="0.3">
      <c r="A130" s="96" t="s">
        <v>154</v>
      </c>
      <c r="B130" s="18" t="s">
        <v>42</v>
      </c>
      <c r="C130" s="83" t="s">
        <v>67</v>
      </c>
      <c r="D130" s="121"/>
      <c r="E130" s="122"/>
      <c r="F130" s="230">
        <v>1</v>
      </c>
      <c r="G130" s="230">
        <v>3</v>
      </c>
      <c r="H130" s="231">
        <f t="shared" si="7"/>
        <v>3</v>
      </c>
    </row>
    <row r="131" spans="1:8" ht="28.2" customHeight="1" x14ac:dyDescent="0.3">
      <c r="A131" s="96" t="s">
        <v>155</v>
      </c>
      <c r="B131" s="18" t="s">
        <v>43</v>
      </c>
      <c r="C131" s="83" t="s">
        <v>67</v>
      </c>
      <c r="D131" s="121"/>
      <c r="E131" s="122"/>
      <c r="F131" s="230">
        <v>1</v>
      </c>
      <c r="G131" s="230">
        <v>3</v>
      </c>
      <c r="H131" s="231">
        <f t="shared" si="7"/>
        <v>3</v>
      </c>
    </row>
    <row r="132" spans="1:8" ht="28.2" customHeight="1" x14ac:dyDescent="0.3">
      <c r="A132" s="96" t="s">
        <v>242</v>
      </c>
      <c r="B132" s="18" t="s">
        <v>44</v>
      </c>
      <c r="C132" s="83" t="s">
        <v>67</v>
      </c>
      <c r="D132" s="121"/>
      <c r="E132" s="122"/>
      <c r="F132" s="230">
        <v>10</v>
      </c>
      <c r="G132" s="230">
        <v>3</v>
      </c>
      <c r="H132" s="231">
        <f t="shared" si="7"/>
        <v>30</v>
      </c>
    </row>
    <row r="133" spans="1:8" ht="22.8" x14ac:dyDescent="0.3">
      <c r="A133" s="96" t="s">
        <v>243</v>
      </c>
      <c r="B133" s="18" t="s">
        <v>45</v>
      </c>
      <c r="C133" s="83" t="s">
        <v>67</v>
      </c>
      <c r="D133" s="121"/>
      <c r="E133" s="122"/>
      <c r="F133" s="230">
        <v>1</v>
      </c>
      <c r="G133" s="230">
        <v>3</v>
      </c>
      <c r="H133" s="231">
        <f t="shared" si="7"/>
        <v>3</v>
      </c>
    </row>
    <row r="134" spans="1:8" x14ac:dyDescent="0.3">
      <c r="A134" s="96" t="s">
        <v>255</v>
      </c>
      <c r="B134" s="18" t="s">
        <v>46</v>
      </c>
      <c r="C134" s="83" t="s">
        <v>67</v>
      </c>
      <c r="D134" s="121"/>
      <c r="E134" s="122"/>
      <c r="F134" s="230">
        <v>5</v>
      </c>
      <c r="G134" s="230">
        <v>3</v>
      </c>
      <c r="H134" s="231">
        <f t="shared" si="7"/>
        <v>15</v>
      </c>
    </row>
    <row r="135" spans="1:8" ht="22.8" x14ac:dyDescent="0.3">
      <c r="A135" s="96" t="s">
        <v>256</v>
      </c>
      <c r="B135" s="18" t="s">
        <v>47</v>
      </c>
      <c r="C135" s="83" t="s">
        <v>67</v>
      </c>
      <c r="D135" s="121"/>
      <c r="E135" s="122"/>
      <c r="F135" s="230">
        <v>5</v>
      </c>
      <c r="G135" s="230">
        <v>3</v>
      </c>
      <c r="H135" s="231">
        <f t="shared" si="7"/>
        <v>15</v>
      </c>
    </row>
    <row r="136" spans="1:8" ht="27" customHeight="1" x14ac:dyDescent="0.3">
      <c r="A136" s="96" t="s">
        <v>257</v>
      </c>
      <c r="B136" s="18" t="s">
        <v>48</v>
      </c>
      <c r="C136" s="83" t="s">
        <v>67</v>
      </c>
      <c r="D136" s="121"/>
      <c r="E136" s="122"/>
      <c r="F136" s="230">
        <v>1</v>
      </c>
      <c r="G136" s="230">
        <v>3</v>
      </c>
      <c r="H136" s="231">
        <f t="shared" si="7"/>
        <v>3</v>
      </c>
    </row>
    <row r="137" spans="1:8" ht="22.8" x14ac:dyDescent="0.3">
      <c r="A137" s="96" t="s">
        <v>258</v>
      </c>
      <c r="B137" s="18" t="s">
        <v>49</v>
      </c>
      <c r="C137" s="83" t="s">
        <v>67</v>
      </c>
      <c r="D137" s="121"/>
      <c r="E137" s="122"/>
      <c r="F137" s="230">
        <v>1</v>
      </c>
      <c r="G137" s="230">
        <v>3</v>
      </c>
      <c r="H137" s="231">
        <f t="shared" si="7"/>
        <v>3</v>
      </c>
    </row>
    <row r="138" spans="1:8" x14ac:dyDescent="0.3">
      <c r="A138" s="96" t="s">
        <v>259</v>
      </c>
      <c r="B138" s="18" t="s">
        <v>50</v>
      </c>
      <c r="C138" s="83" t="s">
        <v>67</v>
      </c>
      <c r="D138" s="121"/>
      <c r="E138" s="122"/>
      <c r="F138" s="230">
        <v>1</v>
      </c>
      <c r="G138" s="230">
        <v>3</v>
      </c>
      <c r="H138" s="231">
        <f t="shared" si="7"/>
        <v>3</v>
      </c>
    </row>
    <row r="139" spans="1:8" ht="22.8" x14ac:dyDescent="0.3">
      <c r="A139" s="96" t="s">
        <v>260</v>
      </c>
      <c r="B139" s="18" t="s">
        <v>51</v>
      </c>
      <c r="C139" s="83" t="s">
        <v>67</v>
      </c>
      <c r="D139" s="121"/>
      <c r="E139" s="122"/>
      <c r="F139" s="230">
        <v>5</v>
      </c>
      <c r="G139" s="230">
        <v>3</v>
      </c>
      <c r="H139" s="231">
        <f t="shared" si="7"/>
        <v>15</v>
      </c>
    </row>
    <row r="140" spans="1:8" x14ac:dyDescent="0.3">
      <c r="A140" s="96" t="s">
        <v>261</v>
      </c>
      <c r="B140" s="18" t="s">
        <v>52</v>
      </c>
      <c r="C140" s="83" t="s">
        <v>67</v>
      </c>
      <c r="D140" s="121"/>
      <c r="E140" s="122"/>
      <c r="F140" s="230">
        <v>1</v>
      </c>
      <c r="G140" s="230">
        <v>3</v>
      </c>
      <c r="H140" s="231">
        <f t="shared" si="7"/>
        <v>3</v>
      </c>
    </row>
    <row r="141" spans="1:8" x14ac:dyDescent="0.3">
      <c r="A141" s="96" t="s">
        <v>262</v>
      </c>
      <c r="B141" s="18" t="s">
        <v>53</v>
      </c>
      <c r="C141" s="83" t="s">
        <v>67</v>
      </c>
      <c r="D141" s="121"/>
      <c r="E141" s="122"/>
      <c r="F141" s="230">
        <v>1</v>
      </c>
      <c r="G141" s="230">
        <v>3</v>
      </c>
      <c r="H141" s="231">
        <f t="shared" si="7"/>
        <v>3</v>
      </c>
    </row>
    <row r="142" spans="1:8" s="85" customFormat="1" ht="22.8" x14ac:dyDescent="0.3">
      <c r="A142" s="96" t="s">
        <v>263</v>
      </c>
      <c r="B142" s="18" t="s">
        <v>54</v>
      </c>
      <c r="C142" s="83" t="s">
        <v>67</v>
      </c>
      <c r="D142" s="121"/>
      <c r="E142" s="122"/>
      <c r="F142" s="230">
        <v>1</v>
      </c>
      <c r="G142" s="230">
        <v>3</v>
      </c>
      <c r="H142" s="231">
        <f t="shared" si="7"/>
        <v>3</v>
      </c>
    </row>
    <row r="143" spans="1:8" s="77" customFormat="1" ht="22.8" x14ac:dyDescent="0.3">
      <c r="A143" s="96" t="s">
        <v>264</v>
      </c>
      <c r="B143" s="18" t="s">
        <v>55</v>
      </c>
      <c r="C143" s="83" t="s">
        <v>67</v>
      </c>
      <c r="D143" s="121"/>
      <c r="E143" s="122"/>
      <c r="F143" s="230">
        <v>1</v>
      </c>
      <c r="G143" s="230">
        <v>3</v>
      </c>
      <c r="H143" s="231">
        <f t="shared" si="7"/>
        <v>3</v>
      </c>
    </row>
    <row r="144" spans="1:8" x14ac:dyDescent="0.3">
      <c r="A144" s="86" t="s">
        <v>304</v>
      </c>
      <c r="B144" s="75" t="s">
        <v>56</v>
      </c>
      <c r="C144" s="83" t="s">
        <v>65</v>
      </c>
      <c r="D144" s="121" t="s">
        <v>66</v>
      </c>
      <c r="E144" s="122" t="s">
        <v>66</v>
      </c>
      <c r="F144" s="223"/>
      <c r="G144" s="223"/>
      <c r="H144" s="223"/>
    </row>
    <row r="145" spans="1:12" x14ac:dyDescent="0.3">
      <c r="A145" s="96" t="s">
        <v>150</v>
      </c>
      <c r="B145" s="18" t="s">
        <v>178</v>
      </c>
      <c r="C145" s="83" t="s">
        <v>65</v>
      </c>
      <c r="D145" s="121" t="s">
        <v>66</v>
      </c>
      <c r="E145" s="122" t="s">
        <v>66</v>
      </c>
      <c r="F145" s="223"/>
      <c r="G145" s="223"/>
      <c r="H145" s="223"/>
    </row>
    <row r="146" spans="1:12" ht="34.200000000000003" x14ac:dyDescent="0.3">
      <c r="A146" s="19">
        <v>1</v>
      </c>
      <c r="B146" s="18" t="s">
        <v>179</v>
      </c>
      <c r="C146" s="83" t="s">
        <v>67</v>
      </c>
      <c r="D146" s="121"/>
      <c r="E146" s="122"/>
      <c r="F146" s="230">
        <v>10</v>
      </c>
      <c r="G146" s="230">
        <v>3</v>
      </c>
      <c r="H146" s="231">
        <f t="shared" ref="H146:H153" si="8">G146*F146</f>
        <v>30</v>
      </c>
    </row>
    <row r="147" spans="1:12" ht="22.8" x14ac:dyDescent="0.3">
      <c r="A147" s="19">
        <v>3</v>
      </c>
      <c r="B147" s="18" t="s">
        <v>182</v>
      </c>
      <c r="C147" s="83" t="s">
        <v>67</v>
      </c>
      <c r="D147" s="121"/>
      <c r="E147" s="122"/>
      <c r="F147" s="230">
        <v>1</v>
      </c>
      <c r="G147" s="230">
        <v>3</v>
      </c>
      <c r="H147" s="231">
        <f t="shared" si="8"/>
        <v>3</v>
      </c>
    </row>
    <row r="148" spans="1:12" ht="22.8" x14ac:dyDescent="0.3">
      <c r="A148" s="19">
        <v>4</v>
      </c>
      <c r="B148" s="18" t="s">
        <v>181</v>
      </c>
      <c r="C148" s="83" t="s">
        <v>67</v>
      </c>
      <c r="D148" s="121"/>
      <c r="E148" s="122"/>
      <c r="F148" s="230">
        <v>1</v>
      </c>
      <c r="G148" s="230">
        <v>3</v>
      </c>
      <c r="H148" s="231">
        <f t="shared" si="8"/>
        <v>3</v>
      </c>
    </row>
    <row r="149" spans="1:12" ht="25.95" customHeight="1" x14ac:dyDescent="0.3">
      <c r="A149" s="19">
        <v>5</v>
      </c>
      <c r="B149" s="18" t="s">
        <v>180</v>
      </c>
      <c r="C149" s="83" t="s">
        <v>67</v>
      </c>
      <c r="D149" s="121"/>
      <c r="E149" s="122"/>
      <c r="F149" s="230">
        <v>1</v>
      </c>
      <c r="G149" s="230">
        <v>3</v>
      </c>
      <c r="H149" s="231">
        <f>G149*F149</f>
        <v>3</v>
      </c>
    </row>
    <row r="150" spans="1:12" x14ac:dyDescent="0.3">
      <c r="A150" s="19">
        <v>6</v>
      </c>
      <c r="B150" s="18" t="s">
        <v>57</v>
      </c>
      <c r="C150" s="83" t="s">
        <v>67</v>
      </c>
      <c r="D150" s="121"/>
      <c r="E150" s="122"/>
      <c r="F150" s="230">
        <v>1</v>
      </c>
      <c r="G150" s="230">
        <v>3</v>
      </c>
      <c r="H150" s="231">
        <f t="shared" si="8"/>
        <v>3</v>
      </c>
    </row>
    <row r="151" spans="1:12" s="80" customFormat="1" x14ac:dyDescent="0.3">
      <c r="A151" s="74" t="s">
        <v>305</v>
      </c>
      <c r="B151" s="75" t="s">
        <v>265</v>
      </c>
      <c r="C151" s="83"/>
      <c r="D151" s="121"/>
      <c r="E151" s="122"/>
      <c r="F151" s="230">
        <v>1</v>
      </c>
      <c r="G151" s="230">
        <v>3</v>
      </c>
      <c r="H151" s="231">
        <f t="shared" si="8"/>
        <v>3</v>
      </c>
    </row>
    <row r="152" spans="1:12" ht="26.4" x14ac:dyDescent="0.3">
      <c r="A152" s="19" t="s">
        <v>152</v>
      </c>
      <c r="B152" s="92" t="s">
        <v>58</v>
      </c>
      <c r="C152" s="83" t="s">
        <v>67</v>
      </c>
      <c r="D152" s="121"/>
      <c r="E152" s="122"/>
      <c r="F152" s="230">
        <v>10</v>
      </c>
      <c r="G152" s="230">
        <v>3</v>
      </c>
      <c r="H152" s="231">
        <f t="shared" si="8"/>
        <v>30</v>
      </c>
    </row>
    <row r="153" spans="1:12" ht="26.4" customHeight="1" x14ac:dyDescent="0.3">
      <c r="A153" s="74" t="s">
        <v>306</v>
      </c>
      <c r="B153" s="86" t="s">
        <v>59</v>
      </c>
      <c r="C153" s="20" t="s">
        <v>75</v>
      </c>
      <c r="D153" s="123"/>
      <c r="E153" s="124"/>
      <c r="F153" s="230">
        <v>10</v>
      </c>
      <c r="G153" s="230">
        <v>3</v>
      </c>
      <c r="H153" s="231">
        <f t="shared" si="8"/>
        <v>30</v>
      </c>
    </row>
    <row r="154" spans="1:12" x14ac:dyDescent="0.3">
      <c r="A154" s="19"/>
      <c r="B154" s="97" t="s">
        <v>60</v>
      </c>
      <c r="C154" s="83" t="s">
        <v>67</v>
      </c>
      <c r="D154" s="121"/>
      <c r="E154" s="122"/>
      <c r="F154" s="230"/>
      <c r="G154" s="230"/>
      <c r="H154" s="230"/>
    </row>
    <row r="155" spans="1:12" x14ac:dyDescent="0.3">
      <c r="A155" s="85"/>
      <c r="B155" s="98"/>
      <c r="C155" s="85"/>
      <c r="D155" s="85"/>
      <c r="E155" s="85"/>
      <c r="F155" s="235" t="s">
        <v>1</v>
      </c>
      <c r="G155" s="235"/>
      <c r="H155" s="235">
        <f>((SUM(H4:H154))*100/3120)</f>
        <v>100</v>
      </c>
      <c r="L155" t="s">
        <v>266</v>
      </c>
    </row>
    <row r="165" spans="2:2" x14ac:dyDescent="0.3">
      <c r="B165"/>
    </row>
    <row r="166" spans="2:2" x14ac:dyDescent="0.3">
      <c r="B166"/>
    </row>
    <row r="167" spans="2:2" x14ac:dyDescent="0.3">
      <c r="B167"/>
    </row>
    <row r="168" spans="2:2" x14ac:dyDescent="0.3">
      <c r="B168"/>
    </row>
    <row r="169" spans="2:2" x14ac:dyDescent="0.3">
      <c r="B169"/>
    </row>
    <row r="170" spans="2:2" x14ac:dyDescent="0.3">
      <c r="B170"/>
    </row>
    <row r="171" spans="2:2" x14ac:dyDescent="0.3">
      <c r="B171"/>
    </row>
    <row r="172" spans="2:2" x14ac:dyDescent="0.3">
      <c r="B172"/>
    </row>
    <row r="173" spans="2:2" x14ac:dyDescent="0.3">
      <c r="B173"/>
    </row>
    <row r="174" spans="2:2" x14ac:dyDescent="0.3">
      <c r="B174"/>
    </row>
    <row r="175" spans="2:2" x14ac:dyDescent="0.3">
      <c r="B175"/>
    </row>
    <row r="176" spans="2:2" x14ac:dyDescent="0.3">
      <c r="B176"/>
    </row>
    <row r="177" spans="2:2" x14ac:dyDescent="0.3">
      <c r="B177"/>
    </row>
    <row r="178" spans="2:2" x14ac:dyDescent="0.3">
      <c r="B178"/>
    </row>
    <row r="179" spans="2:2" x14ac:dyDescent="0.3">
      <c r="B179"/>
    </row>
    <row r="180" spans="2:2" x14ac:dyDescent="0.3">
      <c r="B180"/>
    </row>
    <row r="181" spans="2:2" x14ac:dyDescent="0.3">
      <c r="B181"/>
    </row>
    <row r="182" spans="2:2" x14ac:dyDescent="0.3">
      <c r="B182"/>
    </row>
    <row r="183" spans="2:2" x14ac:dyDescent="0.3">
      <c r="B183"/>
    </row>
    <row r="184" spans="2:2" x14ac:dyDescent="0.3">
      <c r="B184"/>
    </row>
    <row r="185" spans="2:2" x14ac:dyDescent="0.3">
      <c r="B185"/>
    </row>
    <row r="186" spans="2:2" x14ac:dyDescent="0.3">
      <c r="B186"/>
    </row>
    <row r="187" spans="2:2" x14ac:dyDescent="0.3">
      <c r="B187"/>
    </row>
    <row r="188" spans="2:2" x14ac:dyDescent="0.3">
      <c r="B188"/>
    </row>
    <row r="189" spans="2:2" x14ac:dyDescent="0.3">
      <c r="B189"/>
    </row>
    <row r="190" spans="2:2" x14ac:dyDescent="0.3">
      <c r="B190"/>
    </row>
    <row r="191" spans="2:2" x14ac:dyDescent="0.3">
      <c r="B191"/>
    </row>
    <row r="192" spans="2:2" x14ac:dyDescent="0.3">
      <c r="B192"/>
    </row>
    <row r="193" spans="2:2" x14ac:dyDescent="0.3">
      <c r="B193"/>
    </row>
    <row r="194" spans="2:2" x14ac:dyDescent="0.3">
      <c r="B194"/>
    </row>
    <row r="195" spans="2:2" x14ac:dyDescent="0.3">
      <c r="B195"/>
    </row>
    <row r="196" spans="2:2" x14ac:dyDescent="0.3">
      <c r="B196"/>
    </row>
    <row r="197" spans="2:2" x14ac:dyDescent="0.3">
      <c r="B197"/>
    </row>
    <row r="198" spans="2:2" x14ac:dyDescent="0.3">
      <c r="B198"/>
    </row>
    <row r="199" spans="2:2" x14ac:dyDescent="0.3">
      <c r="B199"/>
    </row>
    <row r="200" spans="2:2" x14ac:dyDescent="0.3">
      <c r="B200"/>
    </row>
    <row r="201" spans="2:2" x14ac:dyDescent="0.3">
      <c r="B201"/>
    </row>
    <row r="202" spans="2:2" x14ac:dyDescent="0.3">
      <c r="B202"/>
    </row>
    <row r="203" spans="2:2" x14ac:dyDescent="0.3">
      <c r="B203"/>
    </row>
    <row r="204" spans="2:2" x14ac:dyDescent="0.3">
      <c r="B204"/>
    </row>
    <row r="205" spans="2:2" x14ac:dyDescent="0.3">
      <c r="B205"/>
    </row>
    <row r="206" spans="2:2" x14ac:dyDescent="0.3">
      <c r="B206"/>
    </row>
    <row r="207" spans="2:2" x14ac:dyDescent="0.3">
      <c r="B207"/>
    </row>
    <row r="208" spans="2:2" x14ac:dyDescent="0.3">
      <c r="B208"/>
    </row>
    <row r="209" spans="2:2" x14ac:dyDescent="0.3">
      <c r="B209"/>
    </row>
    <row r="210" spans="2:2" x14ac:dyDescent="0.3">
      <c r="B210"/>
    </row>
    <row r="211" spans="2:2" x14ac:dyDescent="0.3">
      <c r="B211"/>
    </row>
    <row r="212" spans="2:2" x14ac:dyDescent="0.3">
      <c r="B212"/>
    </row>
    <row r="213" spans="2:2" x14ac:dyDescent="0.3">
      <c r="B213"/>
    </row>
    <row r="214" spans="2:2" x14ac:dyDescent="0.3">
      <c r="B214"/>
    </row>
    <row r="215" spans="2:2" x14ac:dyDescent="0.3">
      <c r="B215"/>
    </row>
  </sheetData>
  <sheetProtection sheet="1" objects="1" scenarios="1" selectLockedCells="1"/>
  <autoFilter ref="F1:F215" xr:uid="{00000000-0009-0000-0000-000003000000}"/>
  <mergeCells count="1">
    <mergeCell ref="A1:E1"/>
  </mergeCells>
  <pageMargins left="0.7" right="0.7" top="0.75" bottom="0.75" header="0.3" footer="0.3"/>
  <pageSetup scale="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C7290-10E7-429F-8806-5E1412E67D7C}">
  <dimension ref="A1:K289"/>
  <sheetViews>
    <sheetView topLeftCell="B1" workbookViewId="0">
      <pane ySplit="2" topLeftCell="A3" activePane="bottomLeft" state="frozen"/>
      <selection pane="bottomLeft" activeCell="K1" sqref="K1"/>
    </sheetView>
  </sheetViews>
  <sheetFormatPr defaultRowHeight="14.4" x14ac:dyDescent="0.3"/>
  <cols>
    <col min="1" max="1" width="10.6640625" customWidth="1"/>
    <col min="2" max="2" width="92.109375" customWidth="1"/>
    <col min="3" max="3" width="15" hidden="1" customWidth="1"/>
    <col min="4" max="4" width="35.33203125" style="1" customWidth="1"/>
    <col min="5" max="6" width="31.33203125" customWidth="1"/>
    <col min="7" max="8" width="14.5546875" style="1" customWidth="1"/>
    <col min="9" max="9" width="12.44140625" customWidth="1"/>
    <col min="10" max="10" width="12.44140625" style="1" customWidth="1"/>
    <col min="11" max="11" width="11.33203125" style="1" customWidth="1"/>
  </cols>
  <sheetData>
    <row r="1" spans="1:11" ht="81" customHeight="1" thickBot="1" x14ac:dyDescent="0.35">
      <c r="B1" s="76" t="s">
        <v>369</v>
      </c>
    </row>
    <row r="2" spans="1:11" ht="27" thickBot="1" x14ac:dyDescent="0.35">
      <c r="A2" s="170" t="s">
        <v>76</v>
      </c>
      <c r="B2" s="171" t="s">
        <v>361</v>
      </c>
      <c r="C2" s="172" t="s">
        <v>370</v>
      </c>
      <c r="D2" s="172" t="s">
        <v>356</v>
      </c>
      <c r="E2" s="172" t="s">
        <v>357</v>
      </c>
      <c r="F2" s="172" t="s">
        <v>64</v>
      </c>
      <c r="G2" s="243" t="s">
        <v>371</v>
      </c>
      <c r="H2" s="243" t="s">
        <v>372</v>
      </c>
      <c r="I2" s="243" t="s">
        <v>373</v>
      </c>
      <c r="J2" s="243" t="s">
        <v>374</v>
      </c>
      <c r="K2" s="243" t="s">
        <v>375</v>
      </c>
    </row>
    <row r="3" spans="1:11" ht="15" thickBot="1" x14ac:dyDescent="0.35">
      <c r="A3" s="173">
        <v>3</v>
      </c>
      <c r="B3" s="174" t="s">
        <v>269</v>
      </c>
      <c r="C3" s="175"/>
      <c r="D3" s="175"/>
      <c r="E3" s="175"/>
      <c r="F3" s="175"/>
      <c r="G3" s="236"/>
      <c r="H3" s="236"/>
      <c r="I3" s="236"/>
      <c r="J3" s="236"/>
      <c r="K3" s="236"/>
    </row>
    <row r="4" spans="1:11" ht="15" thickBot="1" x14ac:dyDescent="0.35">
      <c r="A4" s="173">
        <v>3.1</v>
      </c>
      <c r="B4" s="174" t="s">
        <v>376</v>
      </c>
      <c r="C4" s="175"/>
      <c r="D4" s="175"/>
      <c r="E4" s="175"/>
      <c r="F4" s="175"/>
      <c r="G4" s="236"/>
      <c r="H4" s="236"/>
      <c r="I4" s="236"/>
      <c r="J4" s="236"/>
      <c r="K4" s="236"/>
    </row>
    <row r="5" spans="1:11" ht="15" thickBot="1" x14ac:dyDescent="0.35">
      <c r="A5" s="173" t="s">
        <v>377</v>
      </c>
      <c r="B5" s="174" t="s">
        <v>378</v>
      </c>
      <c r="C5" s="175"/>
      <c r="D5" s="175"/>
      <c r="E5" s="175"/>
      <c r="F5" s="175"/>
      <c r="G5" s="236"/>
      <c r="H5" s="236"/>
      <c r="I5" s="236"/>
      <c r="J5" s="236"/>
      <c r="K5" s="236"/>
    </row>
    <row r="6" spans="1:11" ht="15" thickBot="1" x14ac:dyDescent="0.35">
      <c r="A6" s="176" t="s">
        <v>379</v>
      </c>
      <c r="B6" s="177" t="s">
        <v>380</v>
      </c>
      <c r="C6" s="178" t="s">
        <v>381</v>
      </c>
      <c r="D6" s="178" t="s">
        <v>381</v>
      </c>
      <c r="E6" s="178"/>
      <c r="F6" s="178"/>
      <c r="G6" s="237">
        <v>2</v>
      </c>
      <c r="H6" s="237">
        <v>0</v>
      </c>
      <c r="I6" s="237"/>
      <c r="J6" s="237">
        <f t="shared" ref="J6:J15" si="0">I6*G6</f>
        <v>0</v>
      </c>
      <c r="K6" s="237">
        <f t="shared" ref="K6:K15" si="1">I6*H6</f>
        <v>0</v>
      </c>
    </row>
    <row r="7" spans="1:11" ht="15" thickBot="1" x14ac:dyDescent="0.35">
      <c r="A7" s="176" t="s">
        <v>382</v>
      </c>
      <c r="B7" s="177" t="s">
        <v>383</v>
      </c>
      <c r="C7" s="178" t="s">
        <v>381</v>
      </c>
      <c r="D7" s="178" t="s">
        <v>381</v>
      </c>
      <c r="E7" s="178"/>
      <c r="F7" s="178"/>
      <c r="G7" s="237">
        <v>5</v>
      </c>
      <c r="H7" s="237">
        <v>0</v>
      </c>
      <c r="I7" s="237"/>
      <c r="J7" s="237">
        <f t="shared" si="0"/>
        <v>0</v>
      </c>
      <c r="K7" s="237">
        <f t="shared" si="1"/>
        <v>0</v>
      </c>
    </row>
    <row r="8" spans="1:11" ht="15" thickBot="1" x14ac:dyDescent="0.35">
      <c r="A8" s="176" t="s">
        <v>384</v>
      </c>
      <c r="B8" s="177" t="s">
        <v>385</v>
      </c>
      <c r="C8" s="178" t="s">
        <v>381</v>
      </c>
      <c r="D8" s="178" t="s">
        <v>386</v>
      </c>
      <c r="E8" s="178"/>
      <c r="F8" s="178"/>
      <c r="G8" s="237">
        <v>2</v>
      </c>
      <c r="H8" s="237">
        <v>0</v>
      </c>
      <c r="I8" s="237"/>
      <c r="J8" s="237">
        <f t="shared" si="0"/>
        <v>0</v>
      </c>
      <c r="K8" s="237">
        <f t="shared" si="1"/>
        <v>0</v>
      </c>
    </row>
    <row r="9" spans="1:11" ht="40.200000000000003" thickBot="1" x14ac:dyDescent="0.35">
      <c r="A9" s="176" t="s">
        <v>387</v>
      </c>
      <c r="B9" s="177" t="s">
        <v>388</v>
      </c>
      <c r="C9" s="179"/>
      <c r="D9" s="178" t="s">
        <v>389</v>
      </c>
      <c r="E9" s="178"/>
      <c r="F9" s="178"/>
      <c r="G9" s="237">
        <v>10</v>
      </c>
      <c r="H9" s="237">
        <v>10</v>
      </c>
      <c r="I9" s="237"/>
      <c r="J9" s="237">
        <f t="shared" si="0"/>
        <v>0</v>
      </c>
      <c r="K9" s="237">
        <f t="shared" si="1"/>
        <v>0</v>
      </c>
    </row>
    <row r="10" spans="1:11" ht="27" thickBot="1" x14ac:dyDescent="0.35">
      <c r="A10" s="176" t="s">
        <v>390</v>
      </c>
      <c r="B10" s="177" t="s">
        <v>391</v>
      </c>
      <c r="C10" s="178"/>
      <c r="D10" s="178"/>
      <c r="E10" s="178"/>
      <c r="F10" s="178"/>
      <c r="G10" s="237"/>
      <c r="H10" s="237"/>
      <c r="I10" s="237"/>
      <c r="J10" s="237">
        <f t="shared" si="0"/>
        <v>0</v>
      </c>
      <c r="K10" s="237">
        <f t="shared" si="1"/>
        <v>0</v>
      </c>
    </row>
    <row r="11" spans="1:11" ht="15" thickBot="1" x14ac:dyDescent="0.35">
      <c r="A11" s="176" t="s">
        <v>392</v>
      </c>
      <c r="B11" s="177" t="s">
        <v>393</v>
      </c>
      <c r="C11" s="178" t="s">
        <v>394</v>
      </c>
      <c r="D11" s="178" t="s">
        <v>394</v>
      </c>
      <c r="E11" s="178"/>
      <c r="F11" s="178"/>
      <c r="G11" s="237">
        <v>5</v>
      </c>
      <c r="H11" s="237">
        <v>5</v>
      </c>
      <c r="I11" s="237"/>
      <c r="J11" s="237">
        <f t="shared" si="0"/>
        <v>0</v>
      </c>
      <c r="K11" s="237">
        <f t="shared" si="1"/>
        <v>0</v>
      </c>
    </row>
    <row r="12" spans="1:11" ht="15" thickBot="1" x14ac:dyDescent="0.35">
      <c r="A12" s="176" t="s">
        <v>395</v>
      </c>
      <c r="B12" s="177" t="s">
        <v>396</v>
      </c>
      <c r="C12" s="178" t="s">
        <v>394</v>
      </c>
      <c r="D12" s="178" t="s">
        <v>394</v>
      </c>
      <c r="E12" s="178"/>
      <c r="F12" s="178"/>
      <c r="G12" s="237">
        <v>10</v>
      </c>
      <c r="H12" s="237">
        <v>10</v>
      </c>
      <c r="I12" s="237"/>
      <c r="J12" s="237">
        <f t="shared" si="0"/>
        <v>0</v>
      </c>
      <c r="K12" s="237">
        <f t="shared" si="1"/>
        <v>0</v>
      </c>
    </row>
    <row r="13" spans="1:11" ht="15" thickBot="1" x14ac:dyDescent="0.35">
      <c r="A13" s="176" t="s">
        <v>397</v>
      </c>
      <c r="B13" s="177" t="s">
        <v>398</v>
      </c>
      <c r="C13" s="178" t="s">
        <v>394</v>
      </c>
      <c r="D13" s="178" t="s">
        <v>394</v>
      </c>
      <c r="E13" s="178"/>
      <c r="F13" s="178"/>
      <c r="G13" s="237">
        <v>10</v>
      </c>
      <c r="H13" s="237">
        <v>10</v>
      </c>
      <c r="I13" s="237"/>
      <c r="J13" s="237">
        <f t="shared" si="0"/>
        <v>0</v>
      </c>
      <c r="K13" s="237">
        <f t="shared" si="1"/>
        <v>0</v>
      </c>
    </row>
    <row r="14" spans="1:11" ht="15" thickBot="1" x14ac:dyDescent="0.35">
      <c r="A14" s="176" t="s">
        <v>399</v>
      </c>
      <c r="B14" s="177" t="s">
        <v>400</v>
      </c>
      <c r="C14" s="178" t="s">
        <v>394</v>
      </c>
      <c r="D14" s="178" t="s">
        <v>394</v>
      </c>
      <c r="E14" s="178"/>
      <c r="F14" s="178"/>
      <c r="G14" s="237">
        <v>2</v>
      </c>
      <c r="H14" s="237">
        <v>2</v>
      </c>
      <c r="I14" s="237"/>
      <c r="J14" s="237">
        <f t="shared" si="0"/>
        <v>0</v>
      </c>
      <c r="K14" s="237">
        <f t="shared" si="1"/>
        <v>0</v>
      </c>
    </row>
    <row r="15" spans="1:11" ht="15" thickBot="1" x14ac:dyDescent="0.35">
      <c r="A15" s="176" t="s">
        <v>401</v>
      </c>
      <c r="B15" s="177" t="s">
        <v>402</v>
      </c>
      <c r="C15" s="178" t="s">
        <v>394</v>
      </c>
      <c r="D15" s="178" t="s">
        <v>394</v>
      </c>
      <c r="E15" s="178"/>
      <c r="F15" s="178"/>
      <c r="G15" s="237">
        <v>5</v>
      </c>
      <c r="H15" s="237">
        <v>5</v>
      </c>
      <c r="I15" s="237"/>
      <c r="J15" s="237">
        <f t="shared" si="0"/>
        <v>0</v>
      </c>
      <c r="K15" s="237">
        <f t="shared" si="1"/>
        <v>0</v>
      </c>
    </row>
    <row r="16" spans="1:11" ht="15" thickBot="1" x14ac:dyDescent="0.35">
      <c r="A16" s="173" t="s">
        <v>403</v>
      </c>
      <c r="B16" s="174" t="s">
        <v>404</v>
      </c>
      <c r="C16" s="175"/>
      <c r="D16" s="175"/>
      <c r="E16" s="175"/>
      <c r="F16" s="175"/>
      <c r="G16" s="236"/>
      <c r="H16" s="236"/>
      <c r="I16" s="236"/>
      <c r="J16" s="236"/>
      <c r="K16" s="236"/>
    </row>
    <row r="17" spans="1:11" ht="27" thickBot="1" x14ac:dyDescent="0.35">
      <c r="A17" s="176" t="s">
        <v>405</v>
      </c>
      <c r="B17" s="177" t="s">
        <v>406</v>
      </c>
      <c r="C17" s="178" t="s">
        <v>394</v>
      </c>
      <c r="D17" s="178" t="s">
        <v>394</v>
      </c>
      <c r="E17" s="178"/>
      <c r="F17" s="178"/>
      <c r="G17" s="237">
        <v>3</v>
      </c>
      <c r="H17" s="237">
        <v>3</v>
      </c>
      <c r="I17" s="237"/>
      <c r="J17" s="237">
        <f>I17*G17</f>
        <v>0</v>
      </c>
      <c r="K17" s="237">
        <f>I17*H17</f>
        <v>0</v>
      </c>
    </row>
    <row r="18" spans="1:11" ht="27" thickBot="1" x14ac:dyDescent="0.35">
      <c r="A18" s="176" t="s">
        <v>407</v>
      </c>
      <c r="B18" s="177" t="s">
        <v>408</v>
      </c>
      <c r="C18" s="178" t="s">
        <v>394</v>
      </c>
      <c r="D18" s="178" t="s">
        <v>394</v>
      </c>
      <c r="E18" s="178"/>
      <c r="F18" s="178"/>
      <c r="G18" s="237">
        <v>3</v>
      </c>
      <c r="H18" s="237">
        <v>3</v>
      </c>
      <c r="I18" s="237"/>
      <c r="J18" s="237">
        <f>I18*G18</f>
        <v>0</v>
      </c>
      <c r="K18" s="237">
        <f>I18*H18</f>
        <v>0</v>
      </c>
    </row>
    <row r="19" spans="1:11" ht="27" thickBot="1" x14ac:dyDescent="0.35">
      <c r="A19" s="176" t="s">
        <v>409</v>
      </c>
      <c r="B19" s="177" t="s">
        <v>410</v>
      </c>
      <c r="C19" s="178" t="s">
        <v>394</v>
      </c>
      <c r="D19" s="178" t="s">
        <v>394</v>
      </c>
      <c r="E19" s="178"/>
      <c r="F19" s="178"/>
      <c r="G19" s="237">
        <v>5</v>
      </c>
      <c r="H19" s="237">
        <v>5</v>
      </c>
      <c r="I19" s="237"/>
      <c r="J19" s="237">
        <f>I19*G19</f>
        <v>0</v>
      </c>
      <c r="K19" s="237">
        <f>I19*H19</f>
        <v>0</v>
      </c>
    </row>
    <row r="20" spans="1:11" ht="40.200000000000003" thickBot="1" x14ac:dyDescent="0.35">
      <c r="A20" s="176" t="s">
        <v>411</v>
      </c>
      <c r="B20" s="177" t="s">
        <v>412</v>
      </c>
      <c r="C20" s="178" t="s">
        <v>394</v>
      </c>
      <c r="D20" s="178" t="s">
        <v>394</v>
      </c>
      <c r="E20" s="178"/>
      <c r="F20" s="178"/>
      <c r="G20" s="237">
        <v>2</v>
      </c>
      <c r="H20" s="237">
        <v>2</v>
      </c>
      <c r="I20" s="237"/>
      <c r="J20" s="237">
        <f>I20*G20</f>
        <v>0</v>
      </c>
      <c r="K20" s="237">
        <f>I20*H20</f>
        <v>0</v>
      </c>
    </row>
    <row r="21" spans="1:11" ht="15" thickBot="1" x14ac:dyDescent="0.35">
      <c r="A21" s="173" t="s">
        <v>413</v>
      </c>
      <c r="B21" s="174" t="s">
        <v>414</v>
      </c>
      <c r="C21" s="175"/>
      <c r="D21" s="175"/>
      <c r="E21" s="175"/>
      <c r="F21" s="175"/>
      <c r="G21" s="236"/>
      <c r="H21" s="236"/>
      <c r="I21" s="236"/>
      <c r="J21" s="236"/>
      <c r="K21" s="236"/>
    </row>
    <row r="22" spans="1:11" ht="40.200000000000003" thickBot="1" x14ac:dyDescent="0.35">
      <c r="A22" s="176" t="s">
        <v>415</v>
      </c>
      <c r="B22" s="177" t="s">
        <v>416</v>
      </c>
      <c r="C22" s="178" t="s">
        <v>394</v>
      </c>
      <c r="D22" s="178"/>
      <c r="E22" s="178"/>
      <c r="F22" s="178"/>
      <c r="G22" s="237"/>
      <c r="H22" s="237"/>
      <c r="I22" s="237"/>
      <c r="J22" s="237"/>
      <c r="K22" s="237"/>
    </row>
    <row r="23" spans="1:11" ht="27" thickBot="1" x14ac:dyDescent="0.35">
      <c r="A23" s="176" t="s">
        <v>417</v>
      </c>
      <c r="B23" s="177" t="s">
        <v>418</v>
      </c>
      <c r="C23" s="180"/>
      <c r="D23" s="178" t="s">
        <v>419</v>
      </c>
      <c r="E23" s="178"/>
      <c r="F23" s="178"/>
      <c r="G23" s="237">
        <v>4</v>
      </c>
      <c r="H23" s="237">
        <v>0</v>
      </c>
      <c r="I23" s="237"/>
      <c r="J23" s="237">
        <f t="shared" ref="J23:J28" si="2">I23*G23</f>
        <v>0</v>
      </c>
      <c r="K23" s="237">
        <f t="shared" ref="K23:K28" si="3">I23*H23</f>
        <v>0</v>
      </c>
    </row>
    <row r="24" spans="1:11" ht="27" thickBot="1" x14ac:dyDescent="0.35">
      <c r="A24" s="176" t="s">
        <v>420</v>
      </c>
      <c r="B24" s="177" t="s">
        <v>421</v>
      </c>
      <c r="C24" s="180"/>
      <c r="D24" s="178" t="s">
        <v>422</v>
      </c>
      <c r="E24" s="178"/>
      <c r="F24" s="178"/>
      <c r="G24" s="237">
        <v>4</v>
      </c>
      <c r="H24" s="237">
        <v>0</v>
      </c>
      <c r="I24" s="237"/>
      <c r="J24" s="237">
        <f t="shared" si="2"/>
        <v>0</v>
      </c>
      <c r="K24" s="237">
        <f t="shared" si="3"/>
        <v>0</v>
      </c>
    </row>
    <row r="25" spans="1:11" ht="27" thickBot="1" x14ac:dyDescent="0.35">
      <c r="A25" s="176" t="s">
        <v>423</v>
      </c>
      <c r="B25" s="177" t="s">
        <v>424</v>
      </c>
      <c r="C25" s="180"/>
      <c r="D25" s="178" t="s">
        <v>425</v>
      </c>
      <c r="E25" s="178"/>
      <c r="F25" s="178"/>
      <c r="G25" s="237">
        <v>4</v>
      </c>
      <c r="H25" s="237">
        <v>0</v>
      </c>
      <c r="I25" s="237"/>
      <c r="J25" s="237">
        <f t="shared" si="2"/>
        <v>0</v>
      </c>
      <c r="K25" s="237">
        <f t="shared" si="3"/>
        <v>0</v>
      </c>
    </row>
    <row r="26" spans="1:11" ht="15" thickBot="1" x14ac:dyDescent="0.35">
      <c r="A26" s="176" t="s">
        <v>426</v>
      </c>
      <c r="B26" s="177" t="s">
        <v>427</v>
      </c>
      <c r="C26" s="178" t="s">
        <v>394</v>
      </c>
      <c r="D26" s="178" t="s">
        <v>381</v>
      </c>
      <c r="E26" s="178"/>
      <c r="F26" s="178"/>
      <c r="G26" s="237">
        <v>0</v>
      </c>
      <c r="H26" s="237">
        <v>0</v>
      </c>
      <c r="I26" s="237"/>
      <c r="J26" s="237">
        <f t="shared" si="2"/>
        <v>0</v>
      </c>
      <c r="K26" s="237">
        <f t="shared" si="3"/>
        <v>0</v>
      </c>
    </row>
    <row r="27" spans="1:11" ht="27" thickBot="1" x14ac:dyDescent="0.35">
      <c r="A27" s="176" t="s">
        <v>428</v>
      </c>
      <c r="B27" s="177" t="s">
        <v>429</v>
      </c>
      <c r="C27" s="178" t="s">
        <v>394</v>
      </c>
      <c r="D27" s="178" t="s">
        <v>381</v>
      </c>
      <c r="E27" s="178"/>
      <c r="F27" s="178"/>
      <c r="G27" s="237">
        <v>0</v>
      </c>
      <c r="H27" s="237">
        <v>0</v>
      </c>
      <c r="I27" s="237"/>
      <c r="J27" s="237">
        <f t="shared" si="2"/>
        <v>0</v>
      </c>
      <c r="K27" s="237">
        <f t="shared" si="3"/>
        <v>0</v>
      </c>
    </row>
    <row r="28" spans="1:11" ht="27" thickBot="1" x14ac:dyDescent="0.35">
      <c r="A28" s="176" t="s">
        <v>430</v>
      </c>
      <c r="B28" s="177" t="s">
        <v>431</v>
      </c>
      <c r="C28" s="178" t="s">
        <v>394</v>
      </c>
      <c r="D28" s="178" t="s">
        <v>381</v>
      </c>
      <c r="E28" s="178"/>
      <c r="F28" s="178"/>
      <c r="G28" s="237">
        <v>0</v>
      </c>
      <c r="H28" s="237">
        <v>0</v>
      </c>
      <c r="I28" s="237"/>
      <c r="J28" s="237">
        <f t="shared" si="2"/>
        <v>0</v>
      </c>
      <c r="K28" s="237">
        <f t="shared" si="3"/>
        <v>0</v>
      </c>
    </row>
    <row r="29" spans="1:11" ht="15" thickBot="1" x14ac:dyDescent="0.35">
      <c r="A29" s="173" t="s">
        <v>432</v>
      </c>
      <c r="B29" s="174" t="s">
        <v>433</v>
      </c>
      <c r="C29" s="175"/>
      <c r="D29" s="175"/>
      <c r="E29" s="175"/>
      <c r="F29" s="175"/>
      <c r="G29" s="236"/>
      <c r="H29" s="236"/>
      <c r="I29" s="236"/>
      <c r="J29" s="236"/>
      <c r="K29" s="236"/>
    </row>
    <row r="30" spans="1:11" ht="15" thickBot="1" x14ac:dyDescent="0.35">
      <c r="A30" s="176" t="s">
        <v>434</v>
      </c>
      <c r="B30" s="177" t="s">
        <v>435</v>
      </c>
      <c r="C30" s="178" t="s">
        <v>394</v>
      </c>
      <c r="D30" s="178" t="s">
        <v>381</v>
      </c>
      <c r="E30" s="178"/>
      <c r="F30" s="178"/>
      <c r="G30" s="237">
        <v>3</v>
      </c>
      <c r="H30" s="237">
        <v>0</v>
      </c>
      <c r="I30" s="237"/>
      <c r="J30" s="237">
        <f>I30*G30</f>
        <v>0</v>
      </c>
      <c r="K30" s="237">
        <f>I30*H30</f>
        <v>0</v>
      </c>
    </row>
    <row r="31" spans="1:11" ht="15" thickBot="1" x14ac:dyDescent="0.35">
      <c r="A31" s="176" t="s">
        <v>436</v>
      </c>
      <c r="B31" s="177" t="s">
        <v>437</v>
      </c>
      <c r="C31" s="178" t="s">
        <v>381</v>
      </c>
      <c r="D31" s="178" t="s">
        <v>381</v>
      </c>
      <c r="E31" s="178"/>
      <c r="F31" s="178"/>
      <c r="G31" s="237">
        <v>3</v>
      </c>
      <c r="H31" s="237">
        <v>0</v>
      </c>
      <c r="I31" s="237"/>
      <c r="J31" s="237">
        <f>I31*G31</f>
        <v>0</v>
      </c>
      <c r="K31" s="237">
        <f>I31*H31</f>
        <v>0</v>
      </c>
    </row>
    <row r="32" spans="1:11" ht="15" thickBot="1" x14ac:dyDescent="0.35">
      <c r="A32" s="176" t="s">
        <v>438</v>
      </c>
      <c r="B32" s="177" t="s">
        <v>439</v>
      </c>
      <c r="C32" s="178" t="s">
        <v>381</v>
      </c>
      <c r="D32" s="178" t="s">
        <v>381</v>
      </c>
      <c r="E32" s="178"/>
      <c r="F32" s="178"/>
      <c r="G32" s="237">
        <v>3</v>
      </c>
      <c r="H32" s="237">
        <v>0</v>
      </c>
      <c r="I32" s="237"/>
      <c r="J32" s="237">
        <f>I32*G32</f>
        <v>0</v>
      </c>
      <c r="K32" s="237">
        <f>I32*H32</f>
        <v>0</v>
      </c>
    </row>
    <row r="33" spans="1:11" ht="27" thickBot="1" x14ac:dyDescent="0.35">
      <c r="A33" s="176" t="s">
        <v>440</v>
      </c>
      <c r="B33" s="177" t="s">
        <v>441</v>
      </c>
      <c r="C33" s="178" t="s">
        <v>381</v>
      </c>
      <c r="D33" s="178" t="s">
        <v>381</v>
      </c>
      <c r="E33" s="178"/>
      <c r="F33" s="178"/>
      <c r="G33" s="237">
        <v>3</v>
      </c>
      <c r="H33" s="237">
        <v>0</v>
      </c>
      <c r="I33" s="237"/>
      <c r="J33" s="237">
        <f>I33*G33</f>
        <v>0</v>
      </c>
      <c r="K33" s="237">
        <f>I33*H33</f>
        <v>0</v>
      </c>
    </row>
    <row r="34" spans="1:11" ht="15" thickBot="1" x14ac:dyDescent="0.35">
      <c r="A34" s="176" t="s">
        <v>442</v>
      </c>
      <c r="B34" s="177" t="s">
        <v>443</v>
      </c>
      <c r="C34" s="178" t="s">
        <v>394</v>
      </c>
      <c r="D34" s="178" t="s">
        <v>394</v>
      </c>
      <c r="E34" s="178"/>
      <c r="F34" s="178"/>
      <c r="G34" s="237">
        <v>0</v>
      </c>
      <c r="H34" s="237">
        <v>0</v>
      </c>
      <c r="I34" s="237"/>
      <c r="J34" s="237">
        <f>I34*G34</f>
        <v>0</v>
      </c>
      <c r="K34" s="237">
        <f>I34*H34</f>
        <v>0</v>
      </c>
    </row>
    <row r="35" spans="1:11" ht="15" thickBot="1" x14ac:dyDescent="0.35">
      <c r="A35" s="173" t="s">
        <v>444</v>
      </c>
      <c r="B35" s="174" t="s">
        <v>445</v>
      </c>
      <c r="C35" s="175"/>
      <c r="D35" s="175"/>
      <c r="E35" s="175"/>
      <c r="F35" s="175"/>
      <c r="G35" s="236"/>
      <c r="H35" s="236"/>
      <c r="I35" s="236"/>
      <c r="J35" s="236"/>
      <c r="K35" s="236"/>
    </row>
    <row r="36" spans="1:11" ht="27" thickBot="1" x14ac:dyDescent="0.35">
      <c r="A36" s="176" t="s">
        <v>446</v>
      </c>
      <c r="B36" s="177" t="s">
        <v>447</v>
      </c>
      <c r="C36" s="178" t="s">
        <v>381</v>
      </c>
      <c r="D36" s="178" t="s">
        <v>381</v>
      </c>
      <c r="E36" s="178"/>
      <c r="F36" s="178"/>
      <c r="G36" s="237">
        <v>0</v>
      </c>
      <c r="H36" s="237">
        <v>0</v>
      </c>
      <c r="I36" s="237"/>
      <c r="J36" s="237">
        <f>I36*G36</f>
        <v>0</v>
      </c>
      <c r="K36" s="237">
        <f>I36*H36</f>
        <v>0</v>
      </c>
    </row>
    <row r="37" spans="1:11" ht="27" thickBot="1" x14ac:dyDescent="0.35">
      <c r="A37" s="176" t="s">
        <v>448</v>
      </c>
      <c r="B37" s="177" t="s">
        <v>449</v>
      </c>
      <c r="C37" s="178" t="s">
        <v>394</v>
      </c>
      <c r="D37" s="178" t="s">
        <v>394</v>
      </c>
      <c r="E37" s="178"/>
      <c r="F37" s="178"/>
      <c r="G37" s="237">
        <v>2</v>
      </c>
      <c r="H37" s="237">
        <v>2</v>
      </c>
      <c r="I37" s="237"/>
      <c r="J37" s="237">
        <f>I37*G37</f>
        <v>0</v>
      </c>
      <c r="K37" s="237">
        <f>I37*H37</f>
        <v>0</v>
      </c>
    </row>
    <row r="38" spans="1:11" ht="15" thickBot="1" x14ac:dyDescent="0.35">
      <c r="A38" s="176" t="s">
        <v>450</v>
      </c>
      <c r="B38" s="177" t="s">
        <v>451</v>
      </c>
      <c r="C38" s="178" t="s">
        <v>394</v>
      </c>
      <c r="D38" s="178" t="s">
        <v>394</v>
      </c>
      <c r="E38" s="178"/>
      <c r="F38" s="178"/>
      <c r="G38" s="237">
        <v>2</v>
      </c>
      <c r="H38" s="237">
        <v>2</v>
      </c>
      <c r="I38" s="237"/>
      <c r="J38" s="237">
        <f>I38*G38</f>
        <v>0</v>
      </c>
      <c r="K38" s="237">
        <f>I38*H38</f>
        <v>0</v>
      </c>
    </row>
    <row r="39" spans="1:11" ht="27" thickBot="1" x14ac:dyDescent="0.35">
      <c r="A39" s="176" t="s">
        <v>452</v>
      </c>
      <c r="B39" s="177" t="s">
        <v>453</v>
      </c>
      <c r="C39" s="178" t="s">
        <v>394</v>
      </c>
      <c r="D39" s="178" t="s">
        <v>394</v>
      </c>
      <c r="E39" s="178"/>
      <c r="F39" s="178"/>
      <c r="G39" s="237">
        <v>0</v>
      </c>
      <c r="H39" s="237">
        <v>0</v>
      </c>
      <c r="I39" s="237"/>
      <c r="J39" s="237">
        <f>I39*G39</f>
        <v>0</v>
      </c>
      <c r="K39" s="237">
        <f>I39*H39</f>
        <v>0</v>
      </c>
    </row>
    <row r="40" spans="1:11" ht="15" thickBot="1" x14ac:dyDescent="0.35">
      <c r="A40" s="173" t="s">
        <v>454</v>
      </c>
      <c r="B40" s="174" t="s">
        <v>455</v>
      </c>
      <c r="C40" s="175"/>
      <c r="D40" s="175"/>
      <c r="E40" s="175"/>
      <c r="F40" s="175"/>
      <c r="G40" s="236"/>
      <c r="H40" s="236"/>
      <c r="I40" s="236"/>
      <c r="J40" s="236"/>
      <c r="K40" s="236"/>
    </row>
    <row r="41" spans="1:11" ht="27" thickBot="1" x14ac:dyDescent="0.35">
      <c r="A41" s="176" t="s">
        <v>456</v>
      </c>
      <c r="B41" s="177" t="s">
        <v>457</v>
      </c>
      <c r="C41" s="178" t="s">
        <v>394</v>
      </c>
      <c r="D41" s="178" t="s">
        <v>394</v>
      </c>
      <c r="E41" s="178"/>
      <c r="F41" s="178"/>
      <c r="G41" s="237">
        <v>0</v>
      </c>
      <c r="H41" s="237">
        <v>0</v>
      </c>
      <c r="I41" s="237"/>
      <c r="J41" s="237">
        <f>I41*G41</f>
        <v>0</v>
      </c>
      <c r="K41" s="237">
        <f>I41*H41</f>
        <v>0</v>
      </c>
    </row>
    <row r="42" spans="1:11" ht="27" thickBot="1" x14ac:dyDescent="0.35">
      <c r="A42" s="176" t="s">
        <v>458</v>
      </c>
      <c r="B42" s="177" t="s">
        <v>459</v>
      </c>
      <c r="C42" s="178" t="s">
        <v>394</v>
      </c>
      <c r="D42" s="178" t="s">
        <v>394</v>
      </c>
      <c r="E42" s="178"/>
      <c r="F42" s="178"/>
      <c r="G42" s="237">
        <v>0</v>
      </c>
      <c r="H42" s="237">
        <v>0</v>
      </c>
      <c r="I42" s="237"/>
      <c r="J42" s="237">
        <f>I42*G42</f>
        <v>0</v>
      </c>
      <c r="K42" s="237">
        <f>I42*H42</f>
        <v>0</v>
      </c>
    </row>
    <row r="43" spans="1:11" ht="15" thickBot="1" x14ac:dyDescent="0.35">
      <c r="A43" s="173">
        <v>3.2</v>
      </c>
      <c r="B43" s="174" t="s">
        <v>460</v>
      </c>
      <c r="C43" s="175"/>
      <c r="D43" s="175"/>
      <c r="E43" s="175"/>
      <c r="F43" s="175"/>
      <c r="G43" s="236"/>
      <c r="H43" s="236"/>
      <c r="I43" s="236"/>
      <c r="J43" s="236"/>
      <c r="K43" s="236"/>
    </row>
    <row r="44" spans="1:11" ht="15" thickBot="1" x14ac:dyDescent="0.35">
      <c r="A44" s="176" t="s">
        <v>461</v>
      </c>
      <c r="B44" s="177" t="s">
        <v>462</v>
      </c>
      <c r="C44" s="178" t="s">
        <v>381</v>
      </c>
      <c r="D44" s="178" t="s">
        <v>381</v>
      </c>
      <c r="E44" s="178"/>
      <c r="F44" s="178"/>
      <c r="G44" s="237">
        <v>0</v>
      </c>
      <c r="H44" s="237">
        <v>0</v>
      </c>
      <c r="I44" s="237"/>
      <c r="J44" s="237">
        <f t="shared" ref="J44:J52" si="4">I44*G44</f>
        <v>0</v>
      </c>
      <c r="K44" s="237">
        <f t="shared" ref="K44:K52" si="5">I44*H44</f>
        <v>0</v>
      </c>
    </row>
    <row r="45" spans="1:11" ht="15" thickBot="1" x14ac:dyDescent="0.35">
      <c r="A45" s="176" t="s">
        <v>463</v>
      </c>
      <c r="B45" s="177" t="s">
        <v>464</v>
      </c>
      <c r="C45" s="178" t="s">
        <v>381</v>
      </c>
      <c r="D45" s="178" t="s">
        <v>381</v>
      </c>
      <c r="E45" s="178"/>
      <c r="F45" s="178"/>
      <c r="G45" s="237">
        <v>0</v>
      </c>
      <c r="H45" s="237">
        <v>0</v>
      </c>
      <c r="I45" s="237"/>
      <c r="J45" s="237">
        <f t="shared" si="4"/>
        <v>0</v>
      </c>
      <c r="K45" s="237">
        <f t="shared" si="5"/>
        <v>0</v>
      </c>
    </row>
    <row r="46" spans="1:11" ht="53.4" thickBot="1" x14ac:dyDescent="0.35">
      <c r="A46" s="176" t="s">
        <v>465</v>
      </c>
      <c r="B46" s="177" t="s">
        <v>466</v>
      </c>
      <c r="C46" s="180"/>
      <c r="D46" s="178" t="s">
        <v>467</v>
      </c>
      <c r="E46" s="178"/>
      <c r="F46" s="178"/>
      <c r="G46" s="237">
        <v>3</v>
      </c>
      <c r="H46" s="237">
        <v>0</v>
      </c>
      <c r="I46" s="237"/>
      <c r="J46" s="237">
        <f t="shared" si="4"/>
        <v>0</v>
      </c>
      <c r="K46" s="237">
        <f t="shared" si="5"/>
        <v>0</v>
      </c>
    </row>
    <row r="47" spans="1:11" ht="40.200000000000003" thickBot="1" x14ac:dyDescent="0.35">
      <c r="A47" s="176" t="s">
        <v>468</v>
      </c>
      <c r="B47" s="177" t="s">
        <v>469</v>
      </c>
      <c r="C47" s="180"/>
      <c r="D47" s="178" t="s">
        <v>470</v>
      </c>
      <c r="E47" s="178"/>
      <c r="F47" s="178"/>
      <c r="G47" s="237">
        <v>3</v>
      </c>
      <c r="H47" s="237">
        <v>0</v>
      </c>
      <c r="I47" s="237"/>
      <c r="J47" s="237">
        <f t="shared" si="4"/>
        <v>0</v>
      </c>
      <c r="K47" s="237">
        <f t="shared" si="5"/>
        <v>0</v>
      </c>
    </row>
    <row r="48" spans="1:11" ht="79.8" thickBot="1" x14ac:dyDescent="0.35">
      <c r="A48" s="176" t="s">
        <v>471</v>
      </c>
      <c r="B48" s="177" t="s">
        <v>472</v>
      </c>
      <c r="C48" s="180"/>
      <c r="D48" s="178" t="s">
        <v>473</v>
      </c>
      <c r="E48" s="178"/>
      <c r="F48" s="178"/>
      <c r="G48" s="237">
        <v>3</v>
      </c>
      <c r="H48" s="237">
        <v>0</v>
      </c>
      <c r="I48" s="237"/>
      <c r="J48" s="237">
        <f t="shared" si="4"/>
        <v>0</v>
      </c>
      <c r="K48" s="237">
        <f t="shared" si="5"/>
        <v>0</v>
      </c>
    </row>
    <row r="49" spans="1:11" ht="27" thickBot="1" x14ac:dyDescent="0.35">
      <c r="A49" s="176" t="s">
        <v>474</v>
      </c>
      <c r="B49" s="177" t="s">
        <v>475</v>
      </c>
      <c r="C49" s="180"/>
      <c r="D49" s="178" t="s">
        <v>476</v>
      </c>
      <c r="E49" s="178"/>
      <c r="F49" s="178"/>
      <c r="G49" s="237">
        <v>0</v>
      </c>
      <c r="H49" s="237">
        <v>0</v>
      </c>
      <c r="I49" s="237"/>
      <c r="J49" s="237">
        <f t="shared" si="4"/>
        <v>0</v>
      </c>
      <c r="K49" s="237">
        <f t="shared" si="5"/>
        <v>0</v>
      </c>
    </row>
    <row r="50" spans="1:11" ht="66.599999999999994" thickBot="1" x14ac:dyDescent="0.35">
      <c r="A50" s="176" t="s">
        <v>477</v>
      </c>
      <c r="B50" s="177" t="s">
        <v>478</v>
      </c>
      <c r="C50" s="180"/>
      <c r="D50" s="178" t="s">
        <v>479</v>
      </c>
      <c r="E50" s="178"/>
      <c r="F50" s="178"/>
      <c r="G50" s="237">
        <v>3</v>
      </c>
      <c r="H50" s="237">
        <v>3</v>
      </c>
      <c r="I50" s="237"/>
      <c r="J50" s="237">
        <f t="shared" si="4"/>
        <v>0</v>
      </c>
      <c r="K50" s="237">
        <f t="shared" si="5"/>
        <v>0</v>
      </c>
    </row>
    <row r="51" spans="1:11" ht="15" thickBot="1" x14ac:dyDescent="0.35">
      <c r="A51" s="176" t="s">
        <v>480</v>
      </c>
      <c r="B51" s="177" t="s">
        <v>481</v>
      </c>
      <c r="C51" s="180"/>
      <c r="D51" s="178" t="s">
        <v>476</v>
      </c>
      <c r="E51" s="178"/>
      <c r="F51" s="178"/>
      <c r="G51" s="237">
        <v>0</v>
      </c>
      <c r="H51" s="237">
        <v>0</v>
      </c>
      <c r="I51" s="237"/>
      <c r="J51" s="237">
        <f t="shared" si="4"/>
        <v>0</v>
      </c>
      <c r="K51" s="237">
        <f t="shared" si="5"/>
        <v>0</v>
      </c>
    </row>
    <row r="52" spans="1:11" ht="15" thickBot="1" x14ac:dyDescent="0.35">
      <c r="A52" s="176" t="s">
        <v>482</v>
      </c>
      <c r="B52" s="177" t="s">
        <v>483</v>
      </c>
      <c r="C52" s="180"/>
      <c r="D52" s="178" t="s">
        <v>394</v>
      </c>
      <c r="E52" s="178"/>
      <c r="F52" s="178"/>
      <c r="G52" s="237">
        <v>2</v>
      </c>
      <c r="H52" s="237">
        <v>2</v>
      </c>
      <c r="I52" s="237"/>
      <c r="J52" s="237">
        <f t="shared" si="4"/>
        <v>0</v>
      </c>
      <c r="K52" s="237">
        <f t="shared" si="5"/>
        <v>0</v>
      </c>
    </row>
    <row r="53" spans="1:11" ht="15" thickBot="1" x14ac:dyDescent="0.35">
      <c r="A53" s="173" t="s">
        <v>346</v>
      </c>
      <c r="B53" s="174" t="s">
        <v>484</v>
      </c>
      <c r="C53" s="175"/>
      <c r="D53" s="175"/>
      <c r="E53" s="175"/>
      <c r="F53" s="175"/>
      <c r="G53" s="236"/>
      <c r="H53" s="236"/>
      <c r="I53" s="236"/>
      <c r="J53" s="236"/>
      <c r="K53" s="236"/>
    </row>
    <row r="54" spans="1:11" ht="15" thickBot="1" x14ac:dyDescent="0.35">
      <c r="A54" s="176" t="s">
        <v>485</v>
      </c>
      <c r="B54" s="177" t="s">
        <v>486</v>
      </c>
      <c r="C54" s="178"/>
      <c r="D54" s="178"/>
      <c r="E54" s="178"/>
      <c r="F54" s="178"/>
      <c r="G54" s="237"/>
      <c r="H54" s="237"/>
      <c r="I54" s="237"/>
      <c r="J54" s="237"/>
      <c r="K54" s="237"/>
    </row>
    <row r="55" spans="1:11" ht="15" thickBot="1" x14ac:dyDescent="0.35">
      <c r="A55" s="176" t="s">
        <v>487</v>
      </c>
      <c r="B55" s="177" t="s">
        <v>488</v>
      </c>
      <c r="C55" s="180"/>
      <c r="D55" s="178"/>
      <c r="E55" s="178"/>
      <c r="F55" s="178"/>
      <c r="G55" s="237">
        <v>0</v>
      </c>
      <c r="H55" s="237">
        <v>0</v>
      </c>
      <c r="I55" s="237"/>
      <c r="J55" s="237">
        <f t="shared" ref="J55:J64" si="6">I55*G55</f>
        <v>0</v>
      </c>
      <c r="K55" s="237">
        <f t="shared" ref="K55:K64" si="7">I55*H55</f>
        <v>0</v>
      </c>
    </row>
    <row r="56" spans="1:11" ht="27" thickBot="1" x14ac:dyDescent="0.35">
      <c r="A56" s="176" t="s">
        <v>489</v>
      </c>
      <c r="B56" s="177" t="s">
        <v>490</v>
      </c>
      <c r="C56" s="180"/>
      <c r="D56" s="178" t="s">
        <v>491</v>
      </c>
      <c r="E56" s="178"/>
      <c r="F56" s="178"/>
      <c r="G56" s="237">
        <v>30</v>
      </c>
      <c r="H56" s="237">
        <v>0</v>
      </c>
      <c r="I56" s="237"/>
      <c r="J56" s="237">
        <f t="shared" si="6"/>
        <v>0</v>
      </c>
      <c r="K56" s="237">
        <f t="shared" si="7"/>
        <v>0</v>
      </c>
    </row>
    <row r="57" spans="1:11" ht="27" thickBot="1" x14ac:dyDescent="0.35">
      <c r="A57" s="176" t="s">
        <v>492</v>
      </c>
      <c r="B57" s="177" t="s">
        <v>493</v>
      </c>
      <c r="C57" s="180"/>
      <c r="D57" s="178" t="s">
        <v>491</v>
      </c>
      <c r="E57" s="178"/>
      <c r="F57" s="178"/>
      <c r="G57" s="237">
        <v>30</v>
      </c>
      <c r="H57" s="237">
        <v>0</v>
      </c>
      <c r="I57" s="237"/>
      <c r="J57" s="237">
        <f t="shared" si="6"/>
        <v>0</v>
      </c>
      <c r="K57" s="237">
        <f t="shared" si="7"/>
        <v>0</v>
      </c>
    </row>
    <row r="58" spans="1:11" ht="15" thickBot="1" x14ac:dyDescent="0.35">
      <c r="A58" s="176" t="s">
        <v>494</v>
      </c>
      <c r="B58" s="177" t="s">
        <v>495</v>
      </c>
      <c r="C58" s="178" t="s">
        <v>394</v>
      </c>
      <c r="D58" s="178" t="s">
        <v>381</v>
      </c>
      <c r="E58" s="178"/>
      <c r="F58" s="178"/>
      <c r="G58" s="237">
        <v>0</v>
      </c>
      <c r="H58" s="237">
        <v>0</v>
      </c>
      <c r="I58" s="237"/>
      <c r="J58" s="237">
        <f t="shared" si="6"/>
        <v>0</v>
      </c>
      <c r="K58" s="237">
        <f t="shared" si="7"/>
        <v>0</v>
      </c>
    </row>
    <row r="59" spans="1:11" ht="27" thickBot="1" x14ac:dyDescent="0.35">
      <c r="A59" s="176" t="s">
        <v>496</v>
      </c>
      <c r="B59" s="177" t="s">
        <v>497</v>
      </c>
      <c r="C59" s="178" t="s">
        <v>394</v>
      </c>
      <c r="D59" s="178" t="s">
        <v>394</v>
      </c>
      <c r="E59" s="178"/>
      <c r="F59" s="178"/>
      <c r="G59" s="237">
        <v>0</v>
      </c>
      <c r="H59" s="237">
        <v>0</v>
      </c>
      <c r="I59" s="237"/>
      <c r="J59" s="237">
        <f t="shared" si="6"/>
        <v>0</v>
      </c>
      <c r="K59" s="237">
        <f t="shared" si="7"/>
        <v>0</v>
      </c>
    </row>
    <row r="60" spans="1:11" ht="15" thickBot="1" x14ac:dyDescent="0.35">
      <c r="A60" s="176" t="s">
        <v>498</v>
      </c>
      <c r="B60" s="177" t="s">
        <v>499</v>
      </c>
      <c r="C60" s="180"/>
      <c r="D60" s="178" t="s">
        <v>500</v>
      </c>
      <c r="E60" s="178"/>
      <c r="F60" s="178"/>
      <c r="G60" s="237">
        <v>0</v>
      </c>
      <c r="H60" s="237">
        <v>0</v>
      </c>
      <c r="I60" s="237"/>
      <c r="J60" s="237">
        <f t="shared" si="6"/>
        <v>0</v>
      </c>
      <c r="K60" s="237">
        <f t="shared" si="7"/>
        <v>0</v>
      </c>
    </row>
    <row r="61" spans="1:11" ht="15" thickBot="1" x14ac:dyDescent="0.35">
      <c r="A61" s="176" t="s">
        <v>501</v>
      </c>
      <c r="B61" s="177" t="s">
        <v>502</v>
      </c>
      <c r="C61" s="178"/>
      <c r="D61" s="178"/>
      <c r="E61" s="178"/>
      <c r="F61" s="178"/>
      <c r="G61" s="237"/>
      <c r="H61" s="237"/>
      <c r="I61" s="237"/>
      <c r="J61" s="237">
        <f t="shared" si="6"/>
        <v>0</v>
      </c>
      <c r="K61" s="237">
        <f t="shared" si="7"/>
        <v>0</v>
      </c>
    </row>
    <row r="62" spans="1:11" ht="27" thickBot="1" x14ac:dyDescent="0.35">
      <c r="A62" s="176" t="s">
        <v>503</v>
      </c>
      <c r="B62" s="177" t="s">
        <v>504</v>
      </c>
      <c r="C62" s="178" t="s">
        <v>394</v>
      </c>
      <c r="D62" s="178" t="s">
        <v>505</v>
      </c>
      <c r="E62" s="178"/>
      <c r="F62" s="178"/>
      <c r="G62" s="237">
        <v>5</v>
      </c>
      <c r="H62" s="237">
        <v>5</v>
      </c>
      <c r="I62" s="237"/>
      <c r="J62" s="237">
        <f t="shared" si="6"/>
        <v>0</v>
      </c>
      <c r="K62" s="237">
        <f t="shared" si="7"/>
        <v>0</v>
      </c>
    </row>
    <row r="63" spans="1:11" ht="27" thickBot="1" x14ac:dyDescent="0.35">
      <c r="A63" s="176" t="s">
        <v>506</v>
      </c>
      <c r="B63" s="177" t="s">
        <v>507</v>
      </c>
      <c r="C63" s="178" t="s">
        <v>394</v>
      </c>
      <c r="D63" s="178" t="s">
        <v>505</v>
      </c>
      <c r="E63" s="178"/>
      <c r="F63" s="178"/>
      <c r="G63" s="237">
        <v>5</v>
      </c>
      <c r="H63" s="237">
        <v>5</v>
      </c>
      <c r="I63" s="237"/>
      <c r="J63" s="237">
        <f t="shared" si="6"/>
        <v>0</v>
      </c>
      <c r="K63" s="237">
        <f t="shared" si="7"/>
        <v>0</v>
      </c>
    </row>
    <row r="64" spans="1:11" ht="27" thickBot="1" x14ac:dyDescent="0.35">
      <c r="A64" s="176" t="s">
        <v>508</v>
      </c>
      <c r="B64" s="177" t="s">
        <v>509</v>
      </c>
      <c r="C64" s="178" t="s">
        <v>394</v>
      </c>
      <c r="D64" s="178" t="s">
        <v>505</v>
      </c>
      <c r="E64" s="178"/>
      <c r="F64" s="178"/>
      <c r="G64" s="237">
        <v>5</v>
      </c>
      <c r="H64" s="237">
        <v>5</v>
      </c>
      <c r="I64" s="237"/>
      <c r="J64" s="237">
        <f t="shared" si="6"/>
        <v>0</v>
      </c>
      <c r="K64" s="237">
        <f t="shared" si="7"/>
        <v>0</v>
      </c>
    </row>
    <row r="65" spans="1:11" ht="15" thickBot="1" x14ac:dyDescent="0.35">
      <c r="A65" s="173">
        <v>3.3</v>
      </c>
      <c r="B65" s="174" t="s">
        <v>510</v>
      </c>
      <c r="C65" s="175"/>
      <c r="D65" s="175"/>
      <c r="E65" s="175"/>
      <c r="F65" s="175"/>
      <c r="G65" s="236"/>
      <c r="H65" s="236"/>
      <c r="I65" s="236"/>
      <c r="J65" s="236"/>
      <c r="K65" s="236"/>
    </row>
    <row r="66" spans="1:11" ht="27" thickBot="1" x14ac:dyDescent="0.35">
      <c r="A66" s="176" t="s">
        <v>511</v>
      </c>
      <c r="B66" s="181" t="s">
        <v>512</v>
      </c>
      <c r="C66" s="178" t="s">
        <v>394</v>
      </c>
      <c r="D66" s="178" t="s">
        <v>394</v>
      </c>
      <c r="E66" s="178"/>
      <c r="F66" s="178"/>
      <c r="G66" s="237">
        <v>0</v>
      </c>
      <c r="H66" s="237">
        <v>0</v>
      </c>
      <c r="I66" s="237"/>
      <c r="J66" s="237">
        <f t="shared" ref="J66:J81" si="8">I66*G66</f>
        <v>0</v>
      </c>
      <c r="K66" s="237">
        <f t="shared" ref="K66:K81" si="9">I66*H66</f>
        <v>0</v>
      </c>
    </row>
    <row r="67" spans="1:11" ht="15" thickBot="1" x14ac:dyDescent="0.35">
      <c r="A67" s="176" t="s">
        <v>513</v>
      </c>
      <c r="B67" s="181" t="s">
        <v>514</v>
      </c>
      <c r="C67" s="178" t="s">
        <v>394</v>
      </c>
      <c r="D67" s="178" t="s">
        <v>394</v>
      </c>
      <c r="E67" s="178"/>
      <c r="F67" s="178"/>
      <c r="G67" s="237">
        <v>0</v>
      </c>
      <c r="H67" s="237">
        <v>0</v>
      </c>
      <c r="I67" s="237"/>
      <c r="J67" s="237">
        <f t="shared" si="8"/>
        <v>0</v>
      </c>
      <c r="K67" s="237">
        <f t="shared" si="9"/>
        <v>0</v>
      </c>
    </row>
    <row r="68" spans="1:11" ht="27" thickBot="1" x14ac:dyDescent="0.35">
      <c r="A68" s="176" t="s">
        <v>515</v>
      </c>
      <c r="B68" s="181" t="s">
        <v>516</v>
      </c>
      <c r="C68" s="178" t="s">
        <v>394</v>
      </c>
      <c r="D68" s="178" t="s">
        <v>394</v>
      </c>
      <c r="E68" s="178"/>
      <c r="F68" s="178"/>
      <c r="G68" s="237">
        <v>10</v>
      </c>
      <c r="H68" s="237">
        <v>10</v>
      </c>
      <c r="I68" s="237"/>
      <c r="J68" s="237">
        <f t="shared" si="8"/>
        <v>0</v>
      </c>
      <c r="K68" s="237">
        <f t="shared" si="9"/>
        <v>0</v>
      </c>
    </row>
    <row r="69" spans="1:11" ht="15" thickBot="1" x14ac:dyDescent="0.35">
      <c r="A69" s="176" t="s">
        <v>517</v>
      </c>
      <c r="B69" s="181" t="s">
        <v>518</v>
      </c>
      <c r="C69" s="178" t="s">
        <v>394</v>
      </c>
      <c r="D69" s="178" t="s">
        <v>394</v>
      </c>
      <c r="E69" s="178"/>
      <c r="F69" s="178"/>
      <c r="G69" s="237">
        <v>0</v>
      </c>
      <c r="H69" s="237">
        <v>0</v>
      </c>
      <c r="I69" s="237"/>
      <c r="J69" s="237">
        <f t="shared" si="8"/>
        <v>0</v>
      </c>
      <c r="K69" s="237">
        <f t="shared" si="9"/>
        <v>0</v>
      </c>
    </row>
    <row r="70" spans="1:11" ht="27" thickBot="1" x14ac:dyDescent="0.35">
      <c r="A70" s="176" t="s">
        <v>519</v>
      </c>
      <c r="B70" s="181" t="s">
        <v>520</v>
      </c>
      <c r="C70" s="178" t="s">
        <v>394</v>
      </c>
      <c r="D70" s="178" t="s">
        <v>394</v>
      </c>
      <c r="E70" s="178"/>
      <c r="F70" s="178"/>
      <c r="G70" s="237">
        <v>0</v>
      </c>
      <c r="H70" s="237">
        <v>0</v>
      </c>
      <c r="I70" s="237"/>
      <c r="J70" s="237">
        <f t="shared" si="8"/>
        <v>0</v>
      </c>
      <c r="K70" s="237">
        <f t="shared" si="9"/>
        <v>0</v>
      </c>
    </row>
    <row r="71" spans="1:11" ht="27" thickBot="1" x14ac:dyDescent="0.35">
      <c r="A71" s="176" t="s">
        <v>521</v>
      </c>
      <c r="B71" s="181" t="s">
        <v>522</v>
      </c>
      <c r="C71" s="178" t="s">
        <v>394</v>
      </c>
      <c r="D71" s="178" t="s">
        <v>523</v>
      </c>
      <c r="E71" s="178"/>
      <c r="F71" s="178"/>
      <c r="G71" s="237">
        <v>10</v>
      </c>
      <c r="H71" s="237">
        <v>10</v>
      </c>
      <c r="I71" s="237"/>
      <c r="J71" s="237">
        <f t="shared" si="8"/>
        <v>0</v>
      </c>
      <c r="K71" s="237">
        <f t="shared" si="9"/>
        <v>0</v>
      </c>
    </row>
    <row r="72" spans="1:11" ht="15" thickBot="1" x14ac:dyDescent="0.35">
      <c r="A72" s="176" t="s">
        <v>524</v>
      </c>
      <c r="B72" s="181" t="s">
        <v>525</v>
      </c>
      <c r="C72" s="178" t="s">
        <v>394</v>
      </c>
      <c r="D72" s="178" t="s">
        <v>394</v>
      </c>
      <c r="E72" s="178"/>
      <c r="F72" s="178"/>
      <c r="G72" s="237">
        <v>0</v>
      </c>
      <c r="H72" s="237">
        <v>0</v>
      </c>
      <c r="I72" s="237"/>
      <c r="J72" s="237">
        <f t="shared" si="8"/>
        <v>0</v>
      </c>
      <c r="K72" s="237">
        <f t="shared" si="9"/>
        <v>0</v>
      </c>
    </row>
    <row r="73" spans="1:11" ht="27" thickBot="1" x14ac:dyDescent="0.35">
      <c r="A73" s="176" t="s">
        <v>526</v>
      </c>
      <c r="B73" s="181" t="s">
        <v>527</v>
      </c>
      <c r="C73" s="178" t="s">
        <v>528</v>
      </c>
      <c r="D73" s="178" t="s">
        <v>528</v>
      </c>
      <c r="E73" s="178"/>
      <c r="F73" s="178"/>
      <c r="G73" s="237">
        <v>10</v>
      </c>
      <c r="H73" s="237">
        <v>10</v>
      </c>
      <c r="I73" s="237"/>
      <c r="J73" s="237">
        <f t="shared" si="8"/>
        <v>0</v>
      </c>
      <c r="K73" s="237">
        <f t="shared" si="9"/>
        <v>0</v>
      </c>
    </row>
    <row r="74" spans="1:11" ht="15" thickBot="1" x14ac:dyDescent="0.35">
      <c r="A74" s="176" t="s">
        <v>529</v>
      </c>
      <c r="B74" s="181" t="s">
        <v>530</v>
      </c>
      <c r="C74" s="178" t="s">
        <v>394</v>
      </c>
      <c r="D74" s="178" t="s">
        <v>394</v>
      </c>
      <c r="E74" s="178"/>
      <c r="F74" s="178"/>
      <c r="G74" s="237"/>
      <c r="H74" s="237"/>
      <c r="I74" s="237"/>
      <c r="J74" s="237">
        <f t="shared" si="8"/>
        <v>0</v>
      </c>
      <c r="K74" s="237">
        <f t="shared" si="9"/>
        <v>0</v>
      </c>
    </row>
    <row r="75" spans="1:11" ht="27" thickBot="1" x14ac:dyDescent="0.35">
      <c r="A75" s="176" t="s">
        <v>531</v>
      </c>
      <c r="B75" s="181" t="s">
        <v>532</v>
      </c>
      <c r="C75" s="178" t="s">
        <v>394</v>
      </c>
      <c r="D75" s="178" t="s">
        <v>394</v>
      </c>
      <c r="E75" s="178"/>
      <c r="F75" s="178"/>
      <c r="G75" s="237">
        <v>10</v>
      </c>
      <c r="H75" s="237">
        <v>10</v>
      </c>
      <c r="I75" s="237"/>
      <c r="J75" s="237">
        <f t="shared" si="8"/>
        <v>0</v>
      </c>
      <c r="K75" s="237">
        <f t="shared" si="9"/>
        <v>0</v>
      </c>
    </row>
    <row r="76" spans="1:11" ht="15" thickBot="1" x14ac:dyDescent="0.35">
      <c r="A76" s="176" t="s">
        <v>533</v>
      </c>
      <c r="B76" s="181" t="s">
        <v>534</v>
      </c>
      <c r="C76" s="178" t="s">
        <v>394</v>
      </c>
      <c r="D76" s="178" t="s">
        <v>381</v>
      </c>
      <c r="E76" s="178"/>
      <c r="F76" s="178"/>
      <c r="G76" s="237">
        <v>3</v>
      </c>
      <c r="H76" s="237">
        <v>0</v>
      </c>
      <c r="I76" s="237"/>
      <c r="J76" s="237">
        <f t="shared" si="8"/>
        <v>0</v>
      </c>
      <c r="K76" s="237">
        <f t="shared" si="9"/>
        <v>0</v>
      </c>
    </row>
    <row r="77" spans="1:11" ht="15" thickBot="1" x14ac:dyDescent="0.35">
      <c r="A77" s="176" t="s">
        <v>535</v>
      </c>
      <c r="B77" s="181" t="s">
        <v>536</v>
      </c>
      <c r="C77" s="178" t="s">
        <v>394</v>
      </c>
      <c r="D77" s="178" t="s">
        <v>381</v>
      </c>
      <c r="E77" s="178"/>
      <c r="F77" s="178"/>
      <c r="G77" s="237">
        <v>3</v>
      </c>
      <c r="H77" s="237">
        <v>0</v>
      </c>
      <c r="I77" s="237"/>
      <c r="J77" s="237">
        <f t="shared" si="8"/>
        <v>0</v>
      </c>
      <c r="K77" s="237">
        <f t="shared" si="9"/>
        <v>0</v>
      </c>
    </row>
    <row r="78" spans="1:11" ht="53.4" thickBot="1" x14ac:dyDescent="0.35">
      <c r="A78" s="176" t="s">
        <v>537</v>
      </c>
      <c r="B78" s="181" t="s">
        <v>538</v>
      </c>
      <c r="C78" s="178" t="s">
        <v>394</v>
      </c>
      <c r="D78" s="178" t="s">
        <v>381</v>
      </c>
      <c r="E78" s="178"/>
      <c r="F78" s="178"/>
      <c r="G78" s="237">
        <v>5</v>
      </c>
      <c r="H78" s="237">
        <v>0</v>
      </c>
      <c r="I78" s="237"/>
      <c r="J78" s="237">
        <f t="shared" si="8"/>
        <v>0</v>
      </c>
      <c r="K78" s="237">
        <f t="shared" si="9"/>
        <v>0</v>
      </c>
    </row>
    <row r="79" spans="1:11" ht="15" thickBot="1" x14ac:dyDescent="0.35">
      <c r="A79" s="176" t="s">
        <v>539</v>
      </c>
      <c r="B79" s="181" t="s">
        <v>540</v>
      </c>
      <c r="C79" s="178" t="s">
        <v>394</v>
      </c>
      <c r="D79" s="178" t="s">
        <v>381</v>
      </c>
      <c r="E79" s="178"/>
      <c r="F79" s="178"/>
      <c r="G79" s="237">
        <v>5</v>
      </c>
      <c r="H79" s="237">
        <v>0</v>
      </c>
      <c r="I79" s="237"/>
      <c r="J79" s="237">
        <f t="shared" si="8"/>
        <v>0</v>
      </c>
      <c r="K79" s="237">
        <f t="shared" si="9"/>
        <v>0</v>
      </c>
    </row>
    <row r="80" spans="1:11" ht="27" thickBot="1" x14ac:dyDescent="0.35">
      <c r="A80" s="176" t="s">
        <v>541</v>
      </c>
      <c r="B80" s="181" t="s">
        <v>542</v>
      </c>
      <c r="C80" s="178" t="s">
        <v>394</v>
      </c>
      <c r="D80" s="178" t="s">
        <v>394</v>
      </c>
      <c r="E80" s="178"/>
      <c r="F80" s="178"/>
      <c r="G80" s="237">
        <v>0</v>
      </c>
      <c r="H80" s="237">
        <v>0</v>
      </c>
      <c r="I80" s="237"/>
      <c r="J80" s="237">
        <f t="shared" si="8"/>
        <v>0</v>
      </c>
      <c r="K80" s="237">
        <f t="shared" si="9"/>
        <v>0</v>
      </c>
    </row>
    <row r="81" spans="1:11" ht="15" thickBot="1" x14ac:dyDescent="0.35">
      <c r="A81" s="176" t="s">
        <v>543</v>
      </c>
      <c r="B81" s="181" t="s">
        <v>544</v>
      </c>
      <c r="C81" s="178" t="s">
        <v>394</v>
      </c>
      <c r="D81" s="178" t="s">
        <v>394</v>
      </c>
      <c r="E81" s="178"/>
      <c r="F81" s="178"/>
      <c r="G81" s="237">
        <v>0</v>
      </c>
      <c r="H81" s="237">
        <v>0</v>
      </c>
      <c r="I81" s="237"/>
      <c r="J81" s="237">
        <f t="shared" si="8"/>
        <v>0</v>
      </c>
      <c r="K81" s="237">
        <f t="shared" si="9"/>
        <v>0</v>
      </c>
    </row>
    <row r="82" spans="1:11" ht="15" thickBot="1" x14ac:dyDescent="0.35">
      <c r="A82" s="173">
        <v>3.4</v>
      </c>
      <c r="B82" s="182" t="s">
        <v>545</v>
      </c>
      <c r="C82" s="175"/>
      <c r="D82" s="175"/>
      <c r="E82" s="175"/>
      <c r="F82" s="175"/>
      <c r="G82" s="236"/>
      <c r="H82" s="236"/>
      <c r="I82" s="236"/>
      <c r="J82" s="236"/>
      <c r="K82" s="236"/>
    </row>
    <row r="83" spans="1:11" ht="15" thickBot="1" x14ac:dyDescent="0.35">
      <c r="A83" s="176" t="s">
        <v>546</v>
      </c>
      <c r="B83" s="181" t="s">
        <v>547</v>
      </c>
      <c r="C83" s="180"/>
      <c r="D83" s="178" t="s">
        <v>548</v>
      </c>
      <c r="E83" s="178"/>
      <c r="F83" s="178"/>
      <c r="G83" s="237">
        <v>0</v>
      </c>
      <c r="H83" s="237">
        <v>0</v>
      </c>
      <c r="I83" s="237"/>
      <c r="J83" s="237">
        <f t="shared" ref="J83:J99" si="10">I83*G83</f>
        <v>0</v>
      </c>
      <c r="K83" s="237">
        <f t="shared" ref="K83:K99" si="11">I83*H83</f>
        <v>0</v>
      </c>
    </row>
    <row r="84" spans="1:11" ht="15" thickBot="1" x14ac:dyDescent="0.35">
      <c r="A84" s="176" t="s">
        <v>549</v>
      </c>
      <c r="B84" s="181" t="s">
        <v>550</v>
      </c>
      <c r="C84" s="180"/>
      <c r="D84" s="178" t="s">
        <v>548</v>
      </c>
      <c r="E84" s="178"/>
      <c r="F84" s="178"/>
      <c r="G84" s="237">
        <v>0</v>
      </c>
      <c r="H84" s="237">
        <v>0</v>
      </c>
      <c r="I84" s="237"/>
      <c r="J84" s="237">
        <f t="shared" si="10"/>
        <v>0</v>
      </c>
      <c r="K84" s="237">
        <f t="shared" si="11"/>
        <v>0</v>
      </c>
    </row>
    <row r="85" spans="1:11" ht="27" thickBot="1" x14ac:dyDescent="0.35">
      <c r="A85" s="176" t="s">
        <v>551</v>
      </c>
      <c r="B85" s="181" t="s">
        <v>552</v>
      </c>
      <c r="C85" s="180"/>
      <c r="D85" s="178" t="s">
        <v>548</v>
      </c>
      <c r="E85" s="178"/>
      <c r="F85" s="178"/>
      <c r="G85" s="237">
        <v>0</v>
      </c>
      <c r="H85" s="237">
        <v>0</v>
      </c>
      <c r="I85" s="237"/>
      <c r="J85" s="237">
        <f t="shared" si="10"/>
        <v>0</v>
      </c>
      <c r="K85" s="237">
        <f t="shared" si="11"/>
        <v>0</v>
      </c>
    </row>
    <row r="86" spans="1:11" ht="27" thickBot="1" x14ac:dyDescent="0.35">
      <c r="A86" s="176" t="s">
        <v>553</v>
      </c>
      <c r="B86" s="181" t="s">
        <v>554</v>
      </c>
      <c r="C86" s="180"/>
      <c r="D86" s="178" t="s">
        <v>548</v>
      </c>
      <c r="E86" s="178"/>
      <c r="F86" s="178"/>
      <c r="G86" s="237">
        <v>0</v>
      </c>
      <c r="H86" s="237">
        <v>0</v>
      </c>
      <c r="I86" s="237"/>
      <c r="J86" s="237">
        <f t="shared" si="10"/>
        <v>0</v>
      </c>
      <c r="K86" s="237">
        <f t="shared" si="11"/>
        <v>0</v>
      </c>
    </row>
    <row r="87" spans="1:11" ht="27" thickBot="1" x14ac:dyDescent="0.35">
      <c r="A87" s="176" t="s">
        <v>555</v>
      </c>
      <c r="B87" s="181" t="s">
        <v>556</v>
      </c>
      <c r="C87" s="180"/>
      <c r="D87" s="178" t="s">
        <v>548</v>
      </c>
      <c r="E87" s="178"/>
      <c r="F87" s="178"/>
      <c r="G87" s="237">
        <v>0</v>
      </c>
      <c r="H87" s="237">
        <v>0</v>
      </c>
      <c r="I87" s="237"/>
      <c r="J87" s="237">
        <f t="shared" si="10"/>
        <v>0</v>
      </c>
      <c r="K87" s="237">
        <f t="shared" si="11"/>
        <v>0</v>
      </c>
    </row>
    <row r="88" spans="1:11" ht="53.4" thickBot="1" x14ac:dyDescent="0.35">
      <c r="A88" s="176" t="s">
        <v>557</v>
      </c>
      <c r="B88" s="181" t="s">
        <v>558</v>
      </c>
      <c r="C88" s="180"/>
      <c r="D88" s="178" t="s">
        <v>559</v>
      </c>
      <c r="E88" s="178"/>
      <c r="F88" s="178"/>
      <c r="G88" s="237">
        <v>5</v>
      </c>
      <c r="H88" s="237">
        <v>5</v>
      </c>
      <c r="I88" s="237"/>
      <c r="J88" s="237">
        <f t="shared" si="10"/>
        <v>0</v>
      </c>
      <c r="K88" s="237">
        <f t="shared" si="11"/>
        <v>0</v>
      </c>
    </row>
    <row r="89" spans="1:11" ht="15" thickBot="1" x14ac:dyDescent="0.35">
      <c r="A89" s="176" t="s">
        <v>560</v>
      </c>
      <c r="B89" s="181" t="s">
        <v>561</v>
      </c>
      <c r="C89" s="180"/>
      <c r="D89" s="178" t="s">
        <v>548</v>
      </c>
      <c r="E89" s="178"/>
      <c r="F89" s="178"/>
      <c r="G89" s="237">
        <v>0</v>
      </c>
      <c r="H89" s="237">
        <v>0</v>
      </c>
      <c r="I89" s="237"/>
      <c r="J89" s="237">
        <f t="shared" si="10"/>
        <v>0</v>
      </c>
      <c r="K89" s="237">
        <f t="shared" si="11"/>
        <v>0</v>
      </c>
    </row>
    <row r="90" spans="1:11" ht="15" thickBot="1" x14ac:dyDescent="0.35">
      <c r="A90" s="176" t="s">
        <v>562</v>
      </c>
      <c r="B90" s="181" t="s">
        <v>563</v>
      </c>
      <c r="C90" s="180"/>
      <c r="D90" s="178" t="s">
        <v>548</v>
      </c>
      <c r="E90" s="178"/>
      <c r="F90" s="178"/>
      <c r="G90" s="237">
        <v>0</v>
      </c>
      <c r="H90" s="237">
        <v>0</v>
      </c>
      <c r="I90" s="237"/>
      <c r="J90" s="237">
        <f t="shared" si="10"/>
        <v>0</v>
      </c>
      <c r="K90" s="237">
        <f t="shared" si="11"/>
        <v>0</v>
      </c>
    </row>
    <row r="91" spans="1:11" ht="27" thickBot="1" x14ac:dyDescent="0.35">
      <c r="A91" s="176" t="s">
        <v>564</v>
      </c>
      <c r="B91" s="181" t="s">
        <v>565</v>
      </c>
      <c r="C91" s="180"/>
      <c r="D91" s="178" t="s">
        <v>548</v>
      </c>
      <c r="E91" s="178"/>
      <c r="F91" s="178"/>
      <c r="G91" s="237">
        <v>0</v>
      </c>
      <c r="H91" s="237">
        <v>0</v>
      </c>
      <c r="I91" s="237"/>
      <c r="J91" s="237">
        <f t="shared" si="10"/>
        <v>0</v>
      </c>
      <c r="K91" s="237">
        <f t="shared" si="11"/>
        <v>0</v>
      </c>
    </row>
    <row r="92" spans="1:11" ht="27" thickBot="1" x14ac:dyDescent="0.35">
      <c r="A92" s="176" t="s">
        <v>566</v>
      </c>
      <c r="B92" s="181" t="s">
        <v>567</v>
      </c>
      <c r="C92" s="180"/>
      <c r="D92" s="178" t="s">
        <v>548</v>
      </c>
      <c r="E92" s="178"/>
      <c r="F92" s="178"/>
      <c r="G92" s="237">
        <v>0</v>
      </c>
      <c r="H92" s="237">
        <v>0</v>
      </c>
      <c r="I92" s="237"/>
      <c r="J92" s="237">
        <f t="shared" si="10"/>
        <v>0</v>
      </c>
      <c r="K92" s="237">
        <f t="shared" si="11"/>
        <v>0</v>
      </c>
    </row>
    <row r="93" spans="1:11" ht="27" thickBot="1" x14ac:dyDescent="0.35">
      <c r="A93" s="176" t="s">
        <v>568</v>
      </c>
      <c r="B93" s="181" t="s">
        <v>569</v>
      </c>
      <c r="C93" s="180"/>
      <c r="D93" s="178" t="s">
        <v>394</v>
      </c>
      <c r="E93" s="178"/>
      <c r="F93" s="178"/>
      <c r="G93" s="237">
        <v>1</v>
      </c>
      <c r="H93" s="237">
        <v>1</v>
      </c>
      <c r="I93" s="237"/>
      <c r="J93" s="237">
        <f t="shared" si="10"/>
        <v>0</v>
      </c>
      <c r="K93" s="237">
        <f t="shared" si="11"/>
        <v>0</v>
      </c>
    </row>
    <row r="94" spans="1:11" ht="40.200000000000003" thickBot="1" x14ac:dyDescent="0.35">
      <c r="A94" s="176" t="s">
        <v>570</v>
      </c>
      <c r="B94" s="181" t="s">
        <v>571</v>
      </c>
      <c r="C94" s="180"/>
      <c r="D94" s="178" t="s">
        <v>394</v>
      </c>
      <c r="E94" s="178"/>
      <c r="F94" s="178"/>
      <c r="G94" s="237">
        <v>5</v>
      </c>
      <c r="H94" s="237">
        <v>5</v>
      </c>
      <c r="I94" s="237"/>
      <c r="J94" s="237">
        <f t="shared" si="10"/>
        <v>0</v>
      </c>
      <c r="K94" s="237">
        <f t="shared" si="11"/>
        <v>0</v>
      </c>
    </row>
    <row r="95" spans="1:11" ht="40.200000000000003" thickBot="1" x14ac:dyDescent="0.35">
      <c r="A95" s="176" t="s">
        <v>572</v>
      </c>
      <c r="B95" s="181" t="s">
        <v>573</v>
      </c>
      <c r="C95" s="180"/>
      <c r="D95" s="178" t="s">
        <v>548</v>
      </c>
      <c r="E95" s="178"/>
      <c r="F95" s="178"/>
      <c r="G95" s="237">
        <v>0</v>
      </c>
      <c r="H95" s="237">
        <v>0</v>
      </c>
      <c r="I95" s="237"/>
      <c r="J95" s="237">
        <f t="shared" si="10"/>
        <v>0</v>
      </c>
      <c r="K95" s="237">
        <f t="shared" si="11"/>
        <v>0</v>
      </c>
    </row>
    <row r="96" spans="1:11" ht="40.200000000000003" thickBot="1" x14ac:dyDescent="0.35">
      <c r="A96" s="176" t="s">
        <v>574</v>
      </c>
      <c r="B96" s="181" t="s">
        <v>575</v>
      </c>
      <c r="C96" s="180"/>
      <c r="D96" s="178" t="s">
        <v>576</v>
      </c>
      <c r="E96" s="178"/>
      <c r="F96" s="178"/>
      <c r="G96" s="237">
        <v>2</v>
      </c>
      <c r="H96" s="237">
        <v>2</v>
      </c>
      <c r="I96" s="237"/>
      <c r="J96" s="237">
        <f t="shared" si="10"/>
        <v>0</v>
      </c>
      <c r="K96" s="237">
        <f t="shared" si="11"/>
        <v>0</v>
      </c>
    </row>
    <row r="97" spans="1:11" ht="27" thickBot="1" x14ac:dyDescent="0.35">
      <c r="A97" s="176" t="s">
        <v>577</v>
      </c>
      <c r="B97" s="181" t="s">
        <v>578</v>
      </c>
      <c r="C97" s="180"/>
      <c r="D97" s="178" t="s">
        <v>548</v>
      </c>
      <c r="E97" s="178"/>
      <c r="F97" s="178"/>
      <c r="G97" s="237">
        <v>0</v>
      </c>
      <c r="H97" s="237">
        <v>0</v>
      </c>
      <c r="I97" s="237"/>
      <c r="J97" s="237">
        <f t="shared" si="10"/>
        <v>0</v>
      </c>
      <c r="K97" s="237">
        <f t="shared" si="11"/>
        <v>0</v>
      </c>
    </row>
    <row r="98" spans="1:11" ht="66.599999999999994" thickBot="1" x14ac:dyDescent="0.35">
      <c r="A98" s="176" t="s">
        <v>579</v>
      </c>
      <c r="B98" s="181" t="s">
        <v>580</v>
      </c>
      <c r="C98" s="180"/>
      <c r="D98" s="178" t="s">
        <v>581</v>
      </c>
      <c r="E98" s="178"/>
      <c r="F98" s="178"/>
      <c r="G98" s="237">
        <v>3</v>
      </c>
      <c r="H98" s="237">
        <v>3</v>
      </c>
      <c r="I98" s="237"/>
      <c r="J98" s="237">
        <f t="shared" si="10"/>
        <v>0</v>
      </c>
      <c r="K98" s="237">
        <f t="shared" si="11"/>
        <v>0</v>
      </c>
    </row>
    <row r="99" spans="1:11" ht="40.200000000000003" thickBot="1" x14ac:dyDescent="0.35">
      <c r="A99" s="176" t="s">
        <v>582</v>
      </c>
      <c r="B99" s="181" t="s">
        <v>583</v>
      </c>
      <c r="C99" s="180"/>
      <c r="D99" s="178" t="s">
        <v>584</v>
      </c>
      <c r="E99" s="178"/>
      <c r="F99" s="178"/>
      <c r="G99" s="237">
        <v>2</v>
      </c>
      <c r="H99" s="237">
        <v>2</v>
      </c>
      <c r="I99" s="237"/>
      <c r="J99" s="237">
        <f t="shared" si="10"/>
        <v>0</v>
      </c>
      <c r="K99" s="237">
        <f t="shared" si="11"/>
        <v>0</v>
      </c>
    </row>
    <row r="100" spans="1:11" ht="15" thickBot="1" x14ac:dyDescent="0.35">
      <c r="A100" s="173">
        <v>3.5</v>
      </c>
      <c r="B100" s="182" t="s">
        <v>585</v>
      </c>
      <c r="C100" s="175"/>
      <c r="D100" s="175"/>
      <c r="E100" s="175"/>
      <c r="F100" s="175"/>
      <c r="G100" s="236"/>
      <c r="H100" s="236"/>
      <c r="I100" s="236"/>
      <c r="J100" s="236"/>
      <c r="K100" s="236"/>
    </row>
    <row r="101" spans="1:11" ht="27" thickBot="1" x14ac:dyDescent="0.35">
      <c r="A101" s="176" t="s">
        <v>586</v>
      </c>
      <c r="B101" s="181" t="s">
        <v>587</v>
      </c>
      <c r="C101" s="178" t="s">
        <v>394</v>
      </c>
      <c r="D101" s="178" t="s">
        <v>394</v>
      </c>
      <c r="E101" s="178"/>
      <c r="F101" s="178"/>
      <c r="G101" s="237">
        <v>3</v>
      </c>
      <c r="H101" s="237">
        <v>3</v>
      </c>
      <c r="I101" s="237"/>
      <c r="J101" s="237">
        <f t="shared" ref="J101:J139" si="12">I101*G101</f>
        <v>0</v>
      </c>
      <c r="K101" s="237">
        <f t="shared" ref="K101:K139" si="13">I101*H101</f>
        <v>0</v>
      </c>
    </row>
    <row r="102" spans="1:11" ht="27" thickBot="1" x14ac:dyDescent="0.35">
      <c r="A102" s="176" t="s">
        <v>588</v>
      </c>
      <c r="B102" s="181" t="s">
        <v>589</v>
      </c>
      <c r="C102" s="178" t="s">
        <v>381</v>
      </c>
      <c r="D102" s="178" t="s">
        <v>381</v>
      </c>
      <c r="E102" s="178"/>
      <c r="F102" s="178"/>
      <c r="G102" s="237">
        <v>5</v>
      </c>
      <c r="H102" s="237">
        <v>0</v>
      </c>
      <c r="I102" s="237"/>
      <c r="J102" s="237">
        <f t="shared" si="12"/>
        <v>0</v>
      </c>
      <c r="K102" s="237">
        <f t="shared" si="13"/>
        <v>0</v>
      </c>
    </row>
    <row r="103" spans="1:11" ht="40.200000000000003" thickBot="1" x14ac:dyDescent="0.35">
      <c r="A103" s="176" t="s">
        <v>590</v>
      </c>
      <c r="B103" s="181" t="s">
        <v>591</v>
      </c>
      <c r="C103" s="178" t="s">
        <v>381</v>
      </c>
      <c r="D103" s="178" t="s">
        <v>381</v>
      </c>
      <c r="E103" s="178"/>
      <c r="F103" s="178"/>
      <c r="G103" s="237">
        <v>2</v>
      </c>
      <c r="H103" s="237">
        <v>0</v>
      </c>
      <c r="I103" s="237"/>
      <c r="J103" s="237">
        <f t="shared" si="12"/>
        <v>0</v>
      </c>
      <c r="K103" s="237">
        <f t="shared" si="13"/>
        <v>0</v>
      </c>
    </row>
    <row r="104" spans="1:11" ht="15" thickBot="1" x14ac:dyDescent="0.35">
      <c r="A104" s="176" t="s">
        <v>592</v>
      </c>
      <c r="B104" s="181" t="s">
        <v>593</v>
      </c>
      <c r="C104" s="178"/>
      <c r="D104" s="178" t="s">
        <v>381</v>
      </c>
      <c r="E104" s="178"/>
      <c r="F104" s="178"/>
      <c r="G104" s="237">
        <v>2</v>
      </c>
      <c r="H104" s="237">
        <v>0</v>
      </c>
      <c r="I104" s="237"/>
      <c r="J104" s="237">
        <f t="shared" si="12"/>
        <v>0</v>
      </c>
      <c r="K104" s="237">
        <f t="shared" si="13"/>
        <v>0</v>
      </c>
    </row>
    <row r="105" spans="1:11" ht="27" thickBot="1" x14ac:dyDescent="0.35">
      <c r="A105" s="176" t="s">
        <v>594</v>
      </c>
      <c r="B105" s="181" t="s">
        <v>595</v>
      </c>
      <c r="C105" s="178" t="s">
        <v>394</v>
      </c>
      <c r="D105" s="178" t="s">
        <v>381</v>
      </c>
      <c r="E105" s="178"/>
      <c r="F105" s="178"/>
      <c r="G105" s="237">
        <v>2</v>
      </c>
      <c r="H105" s="237">
        <v>0</v>
      </c>
      <c r="I105" s="237"/>
      <c r="J105" s="237">
        <f t="shared" si="12"/>
        <v>0</v>
      </c>
      <c r="K105" s="237">
        <f t="shared" si="13"/>
        <v>0</v>
      </c>
    </row>
    <row r="106" spans="1:11" ht="53.4" thickBot="1" x14ac:dyDescent="0.35">
      <c r="A106" s="176" t="s">
        <v>596</v>
      </c>
      <c r="B106" s="181" t="s">
        <v>597</v>
      </c>
      <c r="C106" s="178" t="s">
        <v>381</v>
      </c>
      <c r="D106" s="178" t="s">
        <v>381</v>
      </c>
      <c r="E106" s="178"/>
      <c r="F106" s="178"/>
      <c r="G106" s="237">
        <v>2</v>
      </c>
      <c r="H106" s="237">
        <v>0</v>
      </c>
      <c r="I106" s="237"/>
      <c r="J106" s="237">
        <f t="shared" si="12"/>
        <v>0</v>
      </c>
      <c r="K106" s="237">
        <f t="shared" si="13"/>
        <v>0</v>
      </c>
    </row>
    <row r="107" spans="1:11" ht="15" thickBot="1" x14ac:dyDescent="0.35">
      <c r="A107" s="176" t="s">
        <v>598</v>
      </c>
      <c r="B107" s="181" t="s">
        <v>599</v>
      </c>
      <c r="C107" s="178" t="s">
        <v>394</v>
      </c>
      <c r="D107" s="178" t="s">
        <v>394</v>
      </c>
      <c r="E107" s="178"/>
      <c r="F107" s="178"/>
      <c r="G107" s="237">
        <v>0</v>
      </c>
      <c r="H107" s="237">
        <v>0</v>
      </c>
      <c r="I107" s="237"/>
      <c r="J107" s="237">
        <f t="shared" si="12"/>
        <v>0</v>
      </c>
      <c r="K107" s="237">
        <f t="shared" si="13"/>
        <v>0</v>
      </c>
    </row>
    <row r="108" spans="1:11" ht="40.200000000000003" thickBot="1" x14ac:dyDescent="0.35">
      <c r="A108" s="176" t="s">
        <v>600</v>
      </c>
      <c r="B108" s="177" t="s">
        <v>601</v>
      </c>
      <c r="C108" s="178" t="s">
        <v>394</v>
      </c>
      <c r="D108" s="178" t="s">
        <v>394</v>
      </c>
      <c r="E108" s="178"/>
      <c r="F108" s="178"/>
      <c r="G108" s="237">
        <v>0</v>
      </c>
      <c r="H108" s="237">
        <v>0</v>
      </c>
      <c r="I108" s="237"/>
      <c r="J108" s="237">
        <f t="shared" si="12"/>
        <v>0</v>
      </c>
      <c r="K108" s="237">
        <f t="shared" si="13"/>
        <v>0</v>
      </c>
    </row>
    <row r="109" spans="1:11" ht="15" thickBot="1" x14ac:dyDescent="0.35">
      <c r="A109" s="173">
        <v>3.6</v>
      </c>
      <c r="B109" s="174" t="s">
        <v>602</v>
      </c>
      <c r="C109" s="175"/>
      <c r="D109" s="175"/>
      <c r="E109" s="175"/>
      <c r="F109" s="175"/>
      <c r="G109" s="236"/>
      <c r="H109" s="236"/>
      <c r="I109" s="236"/>
      <c r="J109" s="236">
        <f t="shared" si="12"/>
        <v>0</v>
      </c>
      <c r="K109" s="236">
        <f t="shared" si="13"/>
        <v>0</v>
      </c>
    </row>
    <row r="110" spans="1:11" ht="27" thickBot="1" x14ac:dyDescent="0.35">
      <c r="A110" s="183" t="s">
        <v>603</v>
      </c>
      <c r="B110" s="181" t="s">
        <v>604</v>
      </c>
      <c r="C110" s="184"/>
      <c r="D110" s="178" t="s">
        <v>548</v>
      </c>
      <c r="E110" s="185"/>
      <c r="F110" s="185"/>
      <c r="G110" s="237">
        <v>0</v>
      </c>
      <c r="H110" s="237">
        <v>0</v>
      </c>
      <c r="I110" s="238"/>
      <c r="J110" s="237">
        <f t="shared" si="12"/>
        <v>0</v>
      </c>
      <c r="K110" s="237">
        <f t="shared" si="13"/>
        <v>0</v>
      </c>
    </row>
    <row r="111" spans="1:11" ht="15" thickBot="1" x14ac:dyDescent="0.35">
      <c r="A111" s="183" t="s">
        <v>605</v>
      </c>
      <c r="B111" s="181" t="s">
        <v>606</v>
      </c>
      <c r="C111" s="184"/>
      <c r="D111" s="178" t="s">
        <v>548</v>
      </c>
      <c r="E111" s="185"/>
      <c r="F111" s="185"/>
      <c r="G111" s="237">
        <v>0</v>
      </c>
      <c r="H111" s="237">
        <v>0</v>
      </c>
      <c r="I111" s="238"/>
      <c r="J111" s="237">
        <f t="shared" si="12"/>
        <v>0</v>
      </c>
      <c r="K111" s="237">
        <f t="shared" si="13"/>
        <v>0</v>
      </c>
    </row>
    <row r="112" spans="1:11" ht="15" thickBot="1" x14ac:dyDescent="0.35">
      <c r="A112" s="183" t="s">
        <v>607</v>
      </c>
      <c r="B112" s="181" t="s">
        <v>608</v>
      </c>
      <c r="C112" s="184"/>
      <c r="D112" s="178" t="s">
        <v>548</v>
      </c>
      <c r="E112" s="185"/>
      <c r="F112" s="185"/>
      <c r="G112" s="237">
        <v>0</v>
      </c>
      <c r="H112" s="237">
        <v>0</v>
      </c>
      <c r="I112" s="238"/>
      <c r="J112" s="237">
        <f t="shared" si="12"/>
        <v>0</v>
      </c>
      <c r="K112" s="237">
        <f t="shared" si="13"/>
        <v>0</v>
      </c>
    </row>
    <row r="113" spans="1:11" ht="15" thickBot="1" x14ac:dyDescent="0.35">
      <c r="A113" s="183" t="s">
        <v>609</v>
      </c>
      <c r="B113" s="181" t="s">
        <v>610</v>
      </c>
      <c r="C113" s="184"/>
      <c r="D113" s="178" t="s">
        <v>548</v>
      </c>
      <c r="E113" s="185"/>
      <c r="F113" s="185"/>
      <c r="G113" s="237">
        <v>0</v>
      </c>
      <c r="H113" s="237">
        <v>0</v>
      </c>
      <c r="I113" s="238"/>
      <c r="J113" s="237">
        <f t="shared" si="12"/>
        <v>0</v>
      </c>
      <c r="K113" s="237">
        <f t="shared" si="13"/>
        <v>0</v>
      </c>
    </row>
    <row r="114" spans="1:11" ht="15" thickBot="1" x14ac:dyDescent="0.35">
      <c r="A114" s="183" t="s">
        <v>611</v>
      </c>
      <c r="B114" s="181" t="s">
        <v>612</v>
      </c>
      <c r="C114" s="184"/>
      <c r="D114" s="178" t="s">
        <v>548</v>
      </c>
      <c r="E114" s="185"/>
      <c r="F114" s="185"/>
      <c r="G114" s="237">
        <v>0</v>
      </c>
      <c r="H114" s="237">
        <v>0</v>
      </c>
      <c r="I114" s="238"/>
      <c r="J114" s="237">
        <f t="shared" si="12"/>
        <v>0</v>
      </c>
      <c r="K114" s="237">
        <f t="shared" si="13"/>
        <v>0</v>
      </c>
    </row>
    <row r="115" spans="1:11" ht="40.200000000000003" thickBot="1" x14ac:dyDescent="0.35">
      <c r="A115" s="183" t="s">
        <v>613</v>
      </c>
      <c r="B115" s="181" t="s">
        <v>614</v>
      </c>
      <c r="C115" s="184"/>
      <c r="D115" s="178" t="s">
        <v>548</v>
      </c>
      <c r="E115" s="185"/>
      <c r="F115" s="185"/>
      <c r="G115" s="237">
        <v>0</v>
      </c>
      <c r="H115" s="237">
        <v>0</v>
      </c>
      <c r="I115" s="238"/>
      <c r="J115" s="237">
        <f t="shared" si="12"/>
        <v>0</v>
      </c>
      <c r="K115" s="237">
        <f t="shared" si="13"/>
        <v>0</v>
      </c>
    </row>
    <row r="116" spans="1:11" ht="15" thickBot="1" x14ac:dyDescent="0.35">
      <c r="A116" s="183" t="s">
        <v>615</v>
      </c>
      <c r="B116" s="181" t="s">
        <v>616</v>
      </c>
      <c r="C116" s="184"/>
      <c r="D116" s="178" t="s">
        <v>548</v>
      </c>
      <c r="E116" s="185"/>
      <c r="F116" s="185"/>
      <c r="G116" s="237">
        <v>0</v>
      </c>
      <c r="H116" s="237">
        <v>0</v>
      </c>
      <c r="I116" s="238"/>
      <c r="J116" s="237">
        <f t="shared" si="12"/>
        <v>0</v>
      </c>
      <c r="K116" s="237">
        <f t="shared" si="13"/>
        <v>0</v>
      </c>
    </row>
    <row r="117" spans="1:11" ht="27" thickBot="1" x14ac:dyDescent="0.35">
      <c r="A117" s="183" t="s">
        <v>617</v>
      </c>
      <c r="B117" s="181" t="s">
        <v>618</v>
      </c>
      <c r="C117" s="184"/>
      <c r="D117" s="178" t="s">
        <v>548</v>
      </c>
      <c r="E117" s="185"/>
      <c r="F117" s="185"/>
      <c r="G117" s="237">
        <v>0</v>
      </c>
      <c r="H117" s="237">
        <v>0</v>
      </c>
      <c r="I117" s="238"/>
      <c r="J117" s="237">
        <f t="shared" si="12"/>
        <v>0</v>
      </c>
      <c r="K117" s="237">
        <f t="shared" si="13"/>
        <v>0</v>
      </c>
    </row>
    <row r="118" spans="1:11" ht="27" thickBot="1" x14ac:dyDescent="0.35">
      <c r="A118" s="183" t="s">
        <v>619</v>
      </c>
      <c r="B118" s="181" t="s">
        <v>620</v>
      </c>
      <c r="C118" s="184"/>
      <c r="D118" s="178" t="s">
        <v>548</v>
      </c>
      <c r="E118" s="185"/>
      <c r="F118" s="185"/>
      <c r="G118" s="237">
        <v>0</v>
      </c>
      <c r="H118" s="237">
        <v>0</v>
      </c>
      <c r="I118" s="238"/>
      <c r="J118" s="237">
        <f t="shared" si="12"/>
        <v>0</v>
      </c>
      <c r="K118" s="237">
        <f t="shared" si="13"/>
        <v>0</v>
      </c>
    </row>
    <row r="119" spans="1:11" ht="27" thickBot="1" x14ac:dyDescent="0.35">
      <c r="A119" s="183" t="s">
        <v>621</v>
      </c>
      <c r="B119" s="181" t="s">
        <v>622</v>
      </c>
      <c r="C119" s="184"/>
      <c r="D119" s="178" t="s">
        <v>548</v>
      </c>
      <c r="E119" s="185"/>
      <c r="F119" s="185"/>
      <c r="G119" s="237">
        <v>0</v>
      </c>
      <c r="H119" s="237">
        <v>0</v>
      </c>
      <c r="I119" s="238"/>
      <c r="J119" s="237">
        <f t="shared" si="12"/>
        <v>0</v>
      </c>
      <c r="K119" s="237">
        <f t="shared" si="13"/>
        <v>0</v>
      </c>
    </row>
    <row r="120" spans="1:11" ht="27" thickBot="1" x14ac:dyDescent="0.35">
      <c r="A120" s="183" t="s">
        <v>623</v>
      </c>
      <c r="B120" s="181" t="s">
        <v>624</v>
      </c>
      <c r="C120" s="184"/>
      <c r="D120" s="178" t="s">
        <v>548</v>
      </c>
      <c r="E120" s="185"/>
      <c r="F120" s="185"/>
      <c r="G120" s="237">
        <v>0</v>
      </c>
      <c r="H120" s="237">
        <v>0</v>
      </c>
      <c r="I120" s="238"/>
      <c r="J120" s="237">
        <f t="shared" si="12"/>
        <v>0</v>
      </c>
      <c r="K120" s="237">
        <f t="shared" si="13"/>
        <v>0</v>
      </c>
    </row>
    <row r="121" spans="1:11" ht="27" thickBot="1" x14ac:dyDescent="0.35">
      <c r="A121" s="183" t="s">
        <v>625</v>
      </c>
      <c r="B121" s="181" t="s">
        <v>626</v>
      </c>
      <c r="C121" s="184"/>
      <c r="D121" s="178" t="s">
        <v>548</v>
      </c>
      <c r="E121" s="185"/>
      <c r="F121" s="185"/>
      <c r="G121" s="237">
        <v>0</v>
      </c>
      <c r="H121" s="237">
        <v>0</v>
      </c>
      <c r="I121" s="238"/>
      <c r="J121" s="237">
        <f t="shared" si="12"/>
        <v>0</v>
      </c>
      <c r="K121" s="237">
        <f t="shared" si="13"/>
        <v>0</v>
      </c>
    </row>
    <row r="122" spans="1:11" ht="15" thickBot="1" x14ac:dyDescent="0.35">
      <c r="A122" s="183" t="s">
        <v>627</v>
      </c>
      <c r="B122" s="181" t="s">
        <v>628</v>
      </c>
      <c r="C122" s="184"/>
      <c r="D122" s="178" t="s">
        <v>548</v>
      </c>
      <c r="E122" s="185"/>
      <c r="F122" s="185"/>
      <c r="G122" s="237">
        <v>0</v>
      </c>
      <c r="H122" s="237">
        <v>0</v>
      </c>
      <c r="I122" s="238"/>
      <c r="J122" s="237">
        <f t="shared" si="12"/>
        <v>0</v>
      </c>
      <c r="K122" s="237">
        <f t="shared" si="13"/>
        <v>0</v>
      </c>
    </row>
    <row r="123" spans="1:11" ht="15" thickBot="1" x14ac:dyDescent="0.35">
      <c r="A123" s="183" t="s">
        <v>629</v>
      </c>
      <c r="B123" s="181" t="s">
        <v>630</v>
      </c>
      <c r="C123" s="184"/>
      <c r="D123" s="178" t="s">
        <v>548</v>
      </c>
      <c r="E123" s="185"/>
      <c r="F123" s="185"/>
      <c r="G123" s="237">
        <v>0</v>
      </c>
      <c r="H123" s="237">
        <v>0</v>
      </c>
      <c r="I123" s="238"/>
      <c r="J123" s="237">
        <f t="shared" si="12"/>
        <v>0</v>
      </c>
      <c r="K123" s="237">
        <f t="shared" si="13"/>
        <v>0</v>
      </c>
    </row>
    <row r="124" spans="1:11" ht="27" thickBot="1" x14ac:dyDescent="0.35">
      <c r="A124" s="183" t="s">
        <v>631</v>
      </c>
      <c r="B124" s="181" t="s">
        <v>632</v>
      </c>
      <c r="C124" s="184"/>
      <c r="D124" s="178" t="s">
        <v>548</v>
      </c>
      <c r="E124" s="185"/>
      <c r="F124" s="185"/>
      <c r="G124" s="237">
        <v>0</v>
      </c>
      <c r="H124" s="237">
        <v>0</v>
      </c>
      <c r="I124" s="238"/>
      <c r="J124" s="237">
        <f t="shared" si="12"/>
        <v>0</v>
      </c>
      <c r="K124" s="237">
        <f t="shared" si="13"/>
        <v>0</v>
      </c>
    </row>
    <row r="125" spans="1:11" ht="27" thickBot="1" x14ac:dyDescent="0.35">
      <c r="A125" s="183" t="s">
        <v>633</v>
      </c>
      <c r="B125" s="181" t="s">
        <v>634</v>
      </c>
      <c r="C125" s="184"/>
      <c r="D125" s="178" t="s">
        <v>548</v>
      </c>
      <c r="E125" s="185"/>
      <c r="F125" s="185"/>
      <c r="G125" s="237">
        <v>0</v>
      </c>
      <c r="H125" s="237">
        <v>0</v>
      </c>
      <c r="I125" s="238"/>
      <c r="J125" s="237">
        <f t="shared" si="12"/>
        <v>0</v>
      </c>
      <c r="K125" s="237">
        <f t="shared" si="13"/>
        <v>0</v>
      </c>
    </row>
    <row r="126" spans="1:11" ht="27" thickBot="1" x14ac:dyDescent="0.35">
      <c r="A126" s="183" t="s">
        <v>635</v>
      </c>
      <c r="B126" s="181" t="s">
        <v>636</v>
      </c>
      <c r="C126" s="184"/>
      <c r="D126" s="178" t="s">
        <v>548</v>
      </c>
      <c r="E126" s="185"/>
      <c r="F126" s="185"/>
      <c r="G126" s="237">
        <v>0</v>
      </c>
      <c r="H126" s="237">
        <v>0</v>
      </c>
      <c r="I126" s="238"/>
      <c r="J126" s="237">
        <f t="shared" si="12"/>
        <v>0</v>
      </c>
      <c r="K126" s="237">
        <f t="shared" si="13"/>
        <v>0</v>
      </c>
    </row>
    <row r="127" spans="1:11" ht="15" thickBot="1" x14ac:dyDescent="0.35">
      <c r="A127" s="183" t="s">
        <v>637</v>
      </c>
      <c r="B127" s="181" t="s">
        <v>638</v>
      </c>
      <c r="C127" s="184"/>
      <c r="D127" s="178" t="s">
        <v>548</v>
      </c>
      <c r="E127" s="185"/>
      <c r="F127" s="185"/>
      <c r="G127" s="237">
        <v>0</v>
      </c>
      <c r="H127" s="237">
        <v>0</v>
      </c>
      <c r="I127" s="238"/>
      <c r="J127" s="237">
        <f t="shared" si="12"/>
        <v>0</v>
      </c>
      <c r="K127" s="237">
        <f t="shared" si="13"/>
        <v>0</v>
      </c>
    </row>
    <row r="128" spans="1:11" ht="15" thickBot="1" x14ac:dyDescent="0.35">
      <c r="A128" s="183" t="s">
        <v>639</v>
      </c>
      <c r="B128" s="181" t="s">
        <v>640</v>
      </c>
      <c r="C128" s="184"/>
      <c r="D128" s="178" t="s">
        <v>548</v>
      </c>
      <c r="E128" s="185"/>
      <c r="F128" s="185"/>
      <c r="G128" s="237">
        <v>0</v>
      </c>
      <c r="H128" s="237">
        <v>0</v>
      </c>
      <c r="I128" s="238"/>
      <c r="J128" s="237">
        <f t="shared" si="12"/>
        <v>0</v>
      </c>
      <c r="K128" s="237">
        <f t="shared" si="13"/>
        <v>0</v>
      </c>
    </row>
    <row r="129" spans="1:11" ht="27" thickBot="1" x14ac:dyDescent="0.35">
      <c r="A129" s="183" t="s">
        <v>641</v>
      </c>
      <c r="B129" s="181" t="s">
        <v>642</v>
      </c>
      <c r="C129" s="184"/>
      <c r="D129" s="178" t="s">
        <v>548</v>
      </c>
      <c r="E129" s="185"/>
      <c r="F129" s="185"/>
      <c r="G129" s="237">
        <v>0</v>
      </c>
      <c r="H129" s="237">
        <v>0</v>
      </c>
      <c r="I129" s="238"/>
      <c r="J129" s="237">
        <f t="shared" si="12"/>
        <v>0</v>
      </c>
      <c r="K129" s="237">
        <f t="shared" si="13"/>
        <v>0</v>
      </c>
    </row>
    <row r="130" spans="1:11" ht="27" thickBot="1" x14ac:dyDescent="0.35">
      <c r="A130" s="183" t="s">
        <v>643</v>
      </c>
      <c r="B130" s="181" t="s">
        <v>644</v>
      </c>
      <c r="C130" s="184"/>
      <c r="D130" s="178" t="s">
        <v>548</v>
      </c>
      <c r="E130" s="185"/>
      <c r="F130" s="185"/>
      <c r="G130" s="237">
        <v>0</v>
      </c>
      <c r="H130" s="237">
        <v>0</v>
      </c>
      <c r="I130" s="238"/>
      <c r="J130" s="237">
        <f t="shared" si="12"/>
        <v>0</v>
      </c>
      <c r="K130" s="237">
        <f t="shared" si="13"/>
        <v>0</v>
      </c>
    </row>
    <row r="131" spans="1:11" ht="27" thickBot="1" x14ac:dyDescent="0.35">
      <c r="A131" s="183" t="s">
        <v>645</v>
      </c>
      <c r="B131" s="181" t="s">
        <v>646</v>
      </c>
      <c r="C131" s="184"/>
      <c r="D131" s="178" t="s">
        <v>548</v>
      </c>
      <c r="E131" s="185"/>
      <c r="F131" s="185"/>
      <c r="G131" s="237">
        <v>0</v>
      </c>
      <c r="H131" s="237">
        <v>0</v>
      </c>
      <c r="I131" s="238"/>
      <c r="J131" s="237">
        <f t="shared" si="12"/>
        <v>0</v>
      </c>
      <c r="K131" s="237">
        <f t="shared" si="13"/>
        <v>0</v>
      </c>
    </row>
    <row r="132" spans="1:11" ht="27" thickBot="1" x14ac:dyDescent="0.35">
      <c r="A132" s="183" t="s">
        <v>647</v>
      </c>
      <c r="B132" s="181" t="s">
        <v>648</v>
      </c>
      <c r="C132" s="184"/>
      <c r="D132" s="178" t="s">
        <v>548</v>
      </c>
      <c r="E132" s="185"/>
      <c r="F132" s="185"/>
      <c r="G132" s="237">
        <v>0</v>
      </c>
      <c r="H132" s="237">
        <v>0</v>
      </c>
      <c r="I132" s="238"/>
      <c r="J132" s="237">
        <f t="shared" si="12"/>
        <v>0</v>
      </c>
      <c r="K132" s="237">
        <f t="shared" si="13"/>
        <v>0</v>
      </c>
    </row>
    <row r="133" spans="1:11" ht="15" thickBot="1" x14ac:dyDescent="0.35">
      <c r="A133" s="183" t="s">
        <v>649</v>
      </c>
      <c r="B133" s="181" t="s">
        <v>650</v>
      </c>
      <c r="C133" s="184"/>
      <c r="D133" s="178" t="s">
        <v>548</v>
      </c>
      <c r="E133" s="185"/>
      <c r="F133" s="185"/>
      <c r="G133" s="237">
        <v>0</v>
      </c>
      <c r="H133" s="237">
        <v>0</v>
      </c>
      <c r="I133" s="238"/>
      <c r="J133" s="237">
        <f t="shared" si="12"/>
        <v>0</v>
      </c>
      <c r="K133" s="237">
        <f t="shared" si="13"/>
        <v>0</v>
      </c>
    </row>
    <row r="134" spans="1:11" ht="15" thickBot="1" x14ac:dyDescent="0.35">
      <c r="A134" s="186">
        <v>3.7</v>
      </c>
      <c r="B134" s="182" t="s">
        <v>651</v>
      </c>
      <c r="C134" s="187"/>
      <c r="D134" s="175"/>
      <c r="E134" s="187"/>
      <c r="F134" s="187"/>
      <c r="G134" s="236"/>
      <c r="H134" s="236"/>
      <c r="I134" s="239"/>
      <c r="J134" s="236">
        <f t="shared" si="12"/>
        <v>0</v>
      </c>
      <c r="K134" s="236">
        <f t="shared" si="13"/>
        <v>0</v>
      </c>
    </row>
    <row r="135" spans="1:11" ht="15" thickBot="1" x14ac:dyDescent="0.35">
      <c r="A135" s="186" t="s">
        <v>347</v>
      </c>
      <c r="B135" s="182" t="s">
        <v>652</v>
      </c>
      <c r="C135" s="187"/>
      <c r="D135" s="175"/>
      <c r="E135" s="187"/>
      <c r="F135" s="187"/>
      <c r="G135" s="236"/>
      <c r="H135" s="236"/>
      <c r="I135" s="239"/>
      <c r="J135" s="236">
        <f t="shared" si="12"/>
        <v>0</v>
      </c>
      <c r="K135" s="236">
        <f t="shared" si="13"/>
        <v>0</v>
      </c>
    </row>
    <row r="136" spans="1:11" ht="15" thickBot="1" x14ac:dyDescent="0.35">
      <c r="A136" s="183" t="s">
        <v>653</v>
      </c>
      <c r="B136" s="181" t="s">
        <v>654</v>
      </c>
      <c r="C136" s="185" t="s">
        <v>528</v>
      </c>
      <c r="D136" s="178" t="s">
        <v>528</v>
      </c>
      <c r="E136" s="185"/>
      <c r="F136" s="185"/>
      <c r="G136" s="237">
        <v>5</v>
      </c>
      <c r="H136" s="237">
        <v>0</v>
      </c>
      <c r="I136" s="238"/>
      <c r="J136" s="237">
        <f t="shared" si="12"/>
        <v>0</v>
      </c>
      <c r="K136" s="237">
        <f t="shared" si="13"/>
        <v>0</v>
      </c>
    </row>
    <row r="137" spans="1:11" ht="27" thickBot="1" x14ac:dyDescent="0.35">
      <c r="A137" s="183" t="s">
        <v>655</v>
      </c>
      <c r="B137" s="181" t="s">
        <v>656</v>
      </c>
      <c r="C137" s="184"/>
      <c r="D137" s="178" t="s">
        <v>548</v>
      </c>
      <c r="E137" s="185"/>
      <c r="F137" s="185"/>
      <c r="G137" s="240">
        <v>0</v>
      </c>
      <c r="H137" s="240">
        <v>0</v>
      </c>
      <c r="I137" s="238"/>
      <c r="J137" s="237">
        <f t="shared" si="12"/>
        <v>0</v>
      </c>
      <c r="K137" s="237">
        <f t="shared" si="13"/>
        <v>0</v>
      </c>
    </row>
    <row r="138" spans="1:11" ht="27" thickBot="1" x14ac:dyDescent="0.35">
      <c r="A138" s="183" t="s">
        <v>657</v>
      </c>
      <c r="B138" s="181" t="s">
        <v>658</v>
      </c>
      <c r="C138" s="184" t="s">
        <v>381</v>
      </c>
      <c r="D138" s="178" t="s">
        <v>381</v>
      </c>
      <c r="E138" s="185"/>
      <c r="F138" s="185"/>
      <c r="G138" s="237">
        <v>5</v>
      </c>
      <c r="H138" s="240">
        <v>0</v>
      </c>
      <c r="I138" s="238"/>
      <c r="J138" s="237">
        <f t="shared" si="12"/>
        <v>0</v>
      </c>
      <c r="K138" s="237">
        <f t="shared" si="13"/>
        <v>0</v>
      </c>
    </row>
    <row r="139" spans="1:11" ht="15" thickBot="1" x14ac:dyDescent="0.35">
      <c r="A139" s="183" t="s">
        <v>659</v>
      </c>
      <c r="B139" s="181" t="s">
        <v>660</v>
      </c>
      <c r="C139" s="185" t="s">
        <v>381</v>
      </c>
      <c r="D139" s="178" t="s">
        <v>381</v>
      </c>
      <c r="E139" s="185"/>
      <c r="F139" s="185"/>
      <c r="G139" s="237">
        <v>0</v>
      </c>
      <c r="H139" s="240">
        <v>0</v>
      </c>
      <c r="I139" s="238"/>
      <c r="J139" s="237">
        <f t="shared" si="12"/>
        <v>0</v>
      </c>
      <c r="K139" s="237">
        <f t="shared" si="13"/>
        <v>0</v>
      </c>
    </row>
    <row r="140" spans="1:11" ht="15" thickBot="1" x14ac:dyDescent="0.35">
      <c r="A140" s="186">
        <v>3.8</v>
      </c>
      <c r="B140" s="182" t="s">
        <v>661</v>
      </c>
      <c r="C140" s="187"/>
      <c r="D140" s="175"/>
      <c r="E140" s="187"/>
      <c r="F140" s="187"/>
      <c r="G140" s="236"/>
      <c r="H140" s="236"/>
      <c r="I140" s="239"/>
      <c r="J140" s="236"/>
      <c r="K140" s="236"/>
    </row>
    <row r="141" spans="1:11" ht="15" thickBot="1" x14ac:dyDescent="0.35">
      <c r="A141" s="186" t="s">
        <v>349</v>
      </c>
      <c r="B141" s="182" t="s">
        <v>662</v>
      </c>
      <c r="C141" s="187"/>
      <c r="D141" s="175"/>
      <c r="E141" s="187"/>
      <c r="F141" s="187"/>
      <c r="G141" s="236"/>
      <c r="H141" s="236"/>
      <c r="I141" s="239"/>
      <c r="J141" s="236"/>
      <c r="K141" s="236"/>
    </row>
    <row r="142" spans="1:11" ht="27" thickBot="1" x14ac:dyDescent="0.35">
      <c r="A142" s="183" t="s">
        <v>663</v>
      </c>
      <c r="B142" s="181" t="s">
        <v>664</v>
      </c>
      <c r="C142" s="184"/>
      <c r="D142" s="178" t="s">
        <v>548</v>
      </c>
      <c r="E142" s="185"/>
      <c r="F142" s="185"/>
      <c r="G142" s="237">
        <v>0</v>
      </c>
      <c r="H142" s="237">
        <v>0</v>
      </c>
      <c r="I142" s="238"/>
      <c r="J142" s="237">
        <f t="shared" ref="J142:J152" si="14">I142*G142</f>
        <v>0</v>
      </c>
      <c r="K142" s="237">
        <f t="shared" ref="K142:K152" si="15">I142*H142</f>
        <v>0</v>
      </c>
    </row>
    <row r="143" spans="1:11" ht="15" thickBot="1" x14ac:dyDescent="0.35">
      <c r="A143" s="183" t="s">
        <v>665</v>
      </c>
      <c r="B143" s="181" t="s">
        <v>666</v>
      </c>
      <c r="C143" s="184"/>
      <c r="D143" s="178" t="s">
        <v>548</v>
      </c>
      <c r="E143" s="185"/>
      <c r="F143" s="185"/>
      <c r="G143" s="237">
        <v>0</v>
      </c>
      <c r="H143" s="237">
        <v>0</v>
      </c>
      <c r="I143" s="238"/>
      <c r="J143" s="237">
        <f t="shared" si="14"/>
        <v>0</v>
      </c>
      <c r="K143" s="237">
        <f t="shared" si="15"/>
        <v>0</v>
      </c>
    </row>
    <row r="144" spans="1:11" ht="27" thickBot="1" x14ac:dyDescent="0.35">
      <c r="A144" s="183" t="s">
        <v>667</v>
      </c>
      <c r="B144" s="181" t="s">
        <v>668</v>
      </c>
      <c r="C144" s="185" t="s">
        <v>381</v>
      </c>
      <c r="D144" s="178" t="s">
        <v>548</v>
      </c>
      <c r="E144" s="185"/>
      <c r="F144" s="185"/>
      <c r="G144" s="237">
        <v>0</v>
      </c>
      <c r="H144" s="237">
        <v>0</v>
      </c>
      <c r="I144" s="238"/>
      <c r="J144" s="237">
        <f t="shared" si="14"/>
        <v>0</v>
      </c>
      <c r="K144" s="237">
        <f t="shared" si="15"/>
        <v>0</v>
      </c>
    </row>
    <row r="145" spans="1:11" ht="15" thickBot="1" x14ac:dyDescent="0.35">
      <c r="A145" s="183" t="s">
        <v>669</v>
      </c>
      <c r="B145" s="181" t="s">
        <v>670</v>
      </c>
      <c r="C145" s="185"/>
      <c r="D145" s="178" t="s">
        <v>548</v>
      </c>
      <c r="E145" s="185"/>
      <c r="F145" s="185"/>
      <c r="G145" s="237">
        <v>0</v>
      </c>
      <c r="H145" s="237">
        <v>0</v>
      </c>
      <c r="I145" s="238"/>
      <c r="J145" s="237">
        <f t="shared" si="14"/>
        <v>0</v>
      </c>
      <c r="K145" s="237">
        <f t="shared" si="15"/>
        <v>0</v>
      </c>
    </row>
    <row r="146" spans="1:11" ht="15" thickBot="1" x14ac:dyDescent="0.35">
      <c r="A146" s="183" t="s">
        <v>671</v>
      </c>
      <c r="B146" s="181" t="s">
        <v>672</v>
      </c>
      <c r="C146" s="185" t="s">
        <v>381</v>
      </c>
      <c r="D146" s="178" t="s">
        <v>548</v>
      </c>
      <c r="E146" s="185"/>
      <c r="F146" s="185"/>
      <c r="G146" s="237">
        <v>0</v>
      </c>
      <c r="H146" s="237">
        <v>0</v>
      </c>
      <c r="I146" s="238"/>
      <c r="J146" s="237">
        <f t="shared" si="14"/>
        <v>0</v>
      </c>
      <c r="K146" s="237">
        <f t="shared" si="15"/>
        <v>0</v>
      </c>
    </row>
    <row r="147" spans="1:11" ht="15" thickBot="1" x14ac:dyDescent="0.35">
      <c r="A147" s="183" t="s">
        <v>673</v>
      </c>
      <c r="B147" s="181" t="s">
        <v>674</v>
      </c>
      <c r="C147" s="185" t="s">
        <v>381</v>
      </c>
      <c r="D147" s="178" t="s">
        <v>548</v>
      </c>
      <c r="E147" s="185"/>
      <c r="F147" s="185"/>
      <c r="G147" s="237">
        <v>0</v>
      </c>
      <c r="H147" s="237">
        <v>0</v>
      </c>
      <c r="I147" s="238"/>
      <c r="J147" s="237">
        <f t="shared" si="14"/>
        <v>0</v>
      </c>
      <c r="K147" s="237">
        <f t="shared" si="15"/>
        <v>0</v>
      </c>
    </row>
    <row r="148" spans="1:11" ht="15" thickBot="1" x14ac:dyDescent="0.35">
      <c r="A148" s="183" t="s">
        <v>675</v>
      </c>
      <c r="B148" s="181" t="s">
        <v>676</v>
      </c>
      <c r="C148" s="185" t="s">
        <v>381</v>
      </c>
      <c r="D148" s="178" t="s">
        <v>548</v>
      </c>
      <c r="E148" s="185"/>
      <c r="F148" s="185"/>
      <c r="G148" s="237">
        <v>0</v>
      </c>
      <c r="H148" s="237">
        <v>0</v>
      </c>
      <c r="I148" s="238"/>
      <c r="J148" s="237">
        <f t="shared" si="14"/>
        <v>0</v>
      </c>
      <c r="K148" s="237">
        <f t="shared" si="15"/>
        <v>0</v>
      </c>
    </row>
    <row r="149" spans="1:11" ht="15" thickBot="1" x14ac:dyDescent="0.35">
      <c r="A149" s="183" t="s">
        <v>677</v>
      </c>
      <c r="B149" s="181" t="s">
        <v>678</v>
      </c>
      <c r="C149" s="185" t="s">
        <v>381</v>
      </c>
      <c r="D149" s="178" t="s">
        <v>548</v>
      </c>
      <c r="E149" s="185"/>
      <c r="F149" s="185"/>
      <c r="G149" s="237">
        <v>0</v>
      </c>
      <c r="H149" s="237">
        <v>0</v>
      </c>
      <c r="I149" s="238"/>
      <c r="J149" s="237">
        <f t="shared" si="14"/>
        <v>0</v>
      </c>
      <c r="K149" s="237">
        <f t="shared" si="15"/>
        <v>0</v>
      </c>
    </row>
    <row r="150" spans="1:11" ht="15" thickBot="1" x14ac:dyDescent="0.35">
      <c r="A150" s="183" t="s">
        <v>679</v>
      </c>
      <c r="B150" s="181" t="s">
        <v>680</v>
      </c>
      <c r="C150" s="185" t="s">
        <v>528</v>
      </c>
      <c r="D150" s="178" t="s">
        <v>548</v>
      </c>
      <c r="E150" s="185"/>
      <c r="F150" s="185"/>
      <c r="G150" s="237">
        <v>0</v>
      </c>
      <c r="H150" s="237">
        <v>0</v>
      </c>
      <c r="I150" s="238"/>
      <c r="J150" s="237">
        <f t="shared" si="14"/>
        <v>0</v>
      </c>
      <c r="K150" s="237">
        <f t="shared" si="15"/>
        <v>0</v>
      </c>
    </row>
    <row r="151" spans="1:11" ht="15" thickBot="1" x14ac:dyDescent="0.35">
      <c r="A151" s="183" t="s">
        <v>681</v>
      </c>
      <c r="B151" s="181" t="s">
        <v>682</v>
      </c>
      <c r="C151" s="185" t="s">
        <v>381</v>
      </c>
      <c r="D151" s="178" t="s">
        <v>548</v>
      </c>
      <c r="E151" s="185"/>
      <c r="F151" s="185"/>
      <c r="G151" s="237">
        <v>0</v>
      </c>
      <c r="H151" s="237">
        <v>0</v>
      </c>
      <c r="I151" s="238"/>
      <c r="J151" s="237">
        <f t="shared" si="14"/>
        <v>0</v>
      </c>
      <c r="K151" s="237">
        <f t="shared" si="15"/>
        <v>0</v>
      </c>
    </row>
    <row r="152" spans="1:11" ht="15" thickBot="1" x14ac:dyDescent="0.35">
      <c r="A152" s="183" t="s">
        <v>683</v>
      </c>
      <c r="B152" s="181" t="s">
        <v>684</v>
      </c>
      <c r="C152" s="185" t="s">
        <v>381</v>
      </c>
      <c r="D152" s="178" t="s">
        <v>548</v>
      </c>
      <c r="E152" s="185"/>
      <c r="F152" s="185"/>
      <c r="G152" s="237">
        <v>0</v>
      </c>
      <c r="H152" s="237">
        <v>0</v>
      </c>
      <c r="I152" s="238"/>
      <c r="J152" s="237">
        <f t="shared" si="14"/>
        <v>0</v>
      </c>
      <c r="K152" s="237">
        <f t="shared" si="15"/>
        <v>0</v>
      </c>
    </row>
    <row r="153" spans="1:11" ht="15" thickBot="1" x14ac:dyDescent="0.35">
      <c r="A153" s="186" t="s">
        <v>350</v>
      </c>
      <c r="B153" s="182" t="s">
        <v>685</v>
      </c>
      <c r="C153" s="187"/>
      <c r="D153" s="175"/>
      <c r="E153" s="187"/>
      <c r="F153" s="187"/>
      <c r="G153" s="236"/>
      <c r="H153" s="236"/>
      <c r="I153" s="239"/>
      <c r="J153" s="236"/>
      <c r="K153" s="236"/>
    </row>
    <row r="154" spans="1:11" ht="15" thickBot="1" x14ac:dyDescent="0.35">
      <c r="A154" s="183" t="s">
        <v>686</v>
      </c>
      <c r="B154" s="181" t="s">
        <v>687</v>
      </c>
      <c r="C154" s="184"/>
      <c r="D154" s="178" t="s">
        <v>688</v>
      </c>
      <c r="E154" s="185"/>
      <c r="F154" s="185"/>
      <c r="G154" s="237">
        <v>1</v>
      </c>
      <c r="H154" s="237">
        <v>1</v>
      </c>
      <c r="I154" s="238"/>
      <c r="J154" s="237">
        <f>I154*G154</f>
        <v>0</v>
      </c>
      <c r="K154" s="237">
        <f>I154*H154</f>
        <v>0</v>
      </c>
    </row>
    <row r="155" spans="1:11" ht="15" thickBot="1" x14ac:dyDescent="0.35">
      <c r="A155" s="183" t="s">
        <v>689</v>
      </c>
      <c r="B155" s="181" t="s">
        <v>690</v>
      </c>
      <c r="C155" s="184"/>
      <c r="D155" s="178" t="s">
        <v>691</v>
      </c>
      <c r="E155" s="185"/>
      <c r="F155" s="185"/>
      <c r="G155" s="237">
        <v>1</v>
      </c>
      <c r="H155" s="237">
        <v>1</v>
      </c>
      <c r="I155" s="238"/>
      <c r="J155" s="237">
        <f>I155*G155</f>
        <v>0</v>
      </c>
      <c r="K155" s="237">
        <f>I155*H155</f>
        <v>0</v>
      </c>
    </row>
    <row r="156" spans="1:11" ht="15" thickBot="1" x14ac:dyDescent="0.35">
      <c r="A156" s="186" t="s">
        <v>692</v>
      </c>
      <c r="B156" s="182" t="s">
        <v>348</v>
      </c>
      <c r="C156" s="187"/>
      <c r="D156" s="175"/>
      <c r="E156" s="187"/>
      <c r="F156" s="187"/>
      <c r="G156" s="236"/>
      <c r="H156" s="236"/>
      <c r="I156" s="239"/>
      <c r="J156" s="236"/>
      <c r="K156" s="236"/>
    </row>
    <row r="157" spans="1:11" ht="27" thickBot="1" x14ac:dyDescent="0.35">
      <c r="A157" s="183" t="s">
        <v>693</v>
      </c>
      <c r="B157" s="181" t="s">
        <v>694</v>
      </c>
      <c r="C157" s="184"/>
      <c r="D157" s="178" t="s">
        <v>394</v>
      </c>
      <c r="E157" s="185"/>
      <c r="F157" s="185"/>
      <c r="G157" s="237">
        <v>2</v>
      </c>
      <c r="H157" s="237">
        <v>2</v>
      </c>
      <c r="I157" s="238"/>
      <c r="J157" s="237">
        <f>I157*G157</f>
        <v>0</v>
      </c>
      <c r="K157" s="237">
        <f>I157*H157</f>
        <v>0</v>
      </c>
    </row>
    <row r="158" spans="1:11" ht="15" thickBot="1" x14ac:dyDescent="0.35">
      <c r="A158" s="183" t="s">
        <v>695</v>
      </c>
      <c r="B158" s="181" t="s">
        <v>696</v>
      </c>
      <c r="C158" s="184"/>
      <c r="D158" s="178" t="s">
        <v>394</v>
      </c>
      <c r="E158" s="185"/>
      <c r="F158" s="185"/>
      <c r="G158" s="237">
        <v>2</v>
      </c>
      <c r="H158" s="237">
        <v>2</v>
      </c>
      <c r="I158" s="238"/>
      <c r="J158" s="237">
        <f>I158*G158</f>
        <v>0</v>
      </c>
      <c r="K158" s="237">
        <f>I158*H158</f>
        <v>0</v>
      </c>
    </row>
    <row r="159" spans="1:11" ht="40.200000000000003" thickBot="1" x14ac:dyDescent="0.35">
      <c r="A159" s="183" t="s">
        <v>697</v>
      </c>
      <c r="B159" s="181" t="s">
        <v>698</v>
      </c>
      <c r="C159" s="184"/>
      <c r="D159" s="178" t="s">
        <v>699</v>
      </c>
      <c r="E159" s="185"/>
      <c r="F159" s="185"/>
      <c r="G159" s="237">
        <v>3</v>
      </c>
      <c r="H159" s="237">
        <v>3</v>
      </c>
      <c r="I159" s="238"/>
      <c r="J159" s="237">
        <f>I159*G159</f>
        <v>0</v>
      </c>
      <c r="K159" s="237">
        <f>I159*H159</f>
        <v>0</v>
      </c>
    </row>
    <row r="160" spans="1:11" ht="27" thickBot="1" x14ac:dyDescent="0.35">
      <c r="A160" s="183" t="s">
        <v>700</v>
      </c>
      <c r="B160" s="181" t="s">
        <v>701</v>
      </c>
      <c r="C160" s="184"/>
      <c r="D160" s="178" t="s">
        <v>548</v>
      </c>
      <c r="E160" s="185"/>
      <c r="F160" s="185"/>
      <c r="G160" s="237">
        <v>0</v>
      </c>
      <c r="H160" s="237">
        <v>0</v>
      </c>
      <c r="I160" s="238"/>
      <c r="J160" s="237">
        <f>I160*G160</f>
        <v>0</v>
      </c>
      <c r="K160" s="237">
        <f>I160*H160</f>
        <v>0</v>
      </c>
    </row>
    <row r="161" spans="1:11" ht="15" thickBot="1" x14ac:dyDescent="0.35">
      <c r="A161" s="186">
        <v>3.9</v>
      </c>
      <c r="B161" s="182" t="s">
        <v>702</v>
      </c>
      <c r="C161" s="187"/>
      <c r="D161" s="175"/>
      <c r="E161" s="187"/>
      <c r="F161" s="187"/>
      <c r="G161" s="236"/>
      <c r="H161" s="236"/>
      <c r="I161" s="239"/>
      <c r="J161" s="236"/>
      <c r="K161" s="236"/>
    </row>
    <row r="162" spans="1:11" ht="27" thickBot="1" x14ac:dyDescent="0.35">
      <c r="A162" s="183" t="s">
        <v>703</v>
      </c>
      <c r="B162" s="181" t="s">
        <v>704</v>
      </c>
      <c r="C162" s="185"/>
      <c r="D162" s="178"/>
      <c r="E162" s="185"/>
      <c r="F162" s="185"/>
      <c r="G162" s="237"/>
      <c r="H162" s="237"/>
      <c r="I162" s="238"/>
      <c r="J162" s="237">
        <f t="shared" ref="J162:J190" si="16">I162*G162</f>
        <v>0</v>
      </c>
      <c r="K162" s="237">
        <f t="shared" ref="K162:K190" si="17">I162*H162</f>
        <v>0</v>
      </c>
    </row>
    <row r="163" spans="1:11" ht="15" thickBot="1" x14ac:dyDescent="0.35">
      <c r="A163" s="183" t="s">
        <v>705</v>
      </c>
      <c r="B163" s="181" t="s">
        <v>706</v>
      </c>
      <c r="C163" s="188" t="s">
        <v>394</v>
      </c>
      <c r="D163" s="178" t="s">
        <v>394</v>
      </c>
      <c r="E163" s="185"/>
      <c r="F163" s="185"/>
      <c r="G163" s="237">
        <v>2</v>
      </c>
      <c r="H163" s="237">
        <v>2</v>
      </c>
      <c r="I163" s="238"/>
      <c r="J163" s="237">
        <f t="shared" si="16"/>
        <v>0</v>
      </c>
      <c r="K163" s="237">
        <f t="shared" si="17"/>
        <v>0</v>
      </c>
    </row>
    <row r="164" spans="1:11" ht="15" thickBot="1" x14ac:dyDescent="0.35">
      <c r="A164" s="183" t="s">
        <v>707</v>
      </c>
      <c r="B164" s="181" t="s">
        <v>708</v>
      </c>
      <c r="C164" s="184"/>
      <c r="D164" s="178" t="s">
        <v>548</v>
      </c>
      <c r="E164" s="185"/>
      <c r="F164" s="185"/>
      <c r="G164" s="237">
        <v>0</v>
      </c>
      <c r="H164" s="237">
        <v>0</v>
      </c>
      <c r="I164" s="238"/>
      <c r="J164" s="237">
        <f t="shared" si="16"/>
        <v>0</v>
      </c>
      <c r="K164" s="237">
        <f t="shared" si="17"/>
        <v>0</v>
      </c>
    </row>
    <row r="165" spans="1:11" ht="15" thickBot="1" x14ac:dyDescent="0.35">
      <c r="A165" s="183" t="s">
        <v>709</v>
      </c>
      <c r="B165" s="181" t="s">
        <v>710</v>
      </c>
      <c r="C165" s="188" t="s">
        <v>711</v>
      </c>
      <c r="D165" s="178" t="s">
        <v>394</v>
      </c>
      <c r="E165" s="185"/>
      <c r="F165" s="185"/>
      <c r="G165" s="237">
        <v>2</v>
      </c>
      <c r="H165" s="237">
        <v>2</v>
      </c>
      <c r="I165" s="238"/>
      <c r="J165" s="237">
        <f t="shared" si="16"/>
        <v>0</v>
      </c>
      <c r="K165" s="237">
        <f t="shared" si="17"/>
        <v>0</v>
      </c>
    </row>
    <row r="166" spans="1:11" ht="40.200000000000003" thickBot="1" x14ac:dyDescent="0.35">
      <c r="A166" s="183" t="s">
        <v>712</v>
      </c>
      <c r="B166" s="181" t="s">
        <v>713</v>
      </c>
      <c r="C166" s="185" t="s">
        <v>381</v>
      </c>
      <c r="D166" s="178" t="s">
        <v>381</v>
      </c>
      <c r="E166" s="185"/>
      <c r="F166" s="185"/>
      <c r="G166" s="237">
        <v>2</v>
      </c>
      <c r="H166" s="237">
        <v>0</v>
      </c>
      <c r="I166" s="238"/>
      <c r="J166" s="237">
        <f t="shared" si="16"/>
        <v>0</v>
      </c>
      <c r="K166" s="237">
        <f t="shared" si="17"/>
        <v>0</v>
      </c>
    </row>
    <row r="167" spans="1:11" ht="27" thickBot="1" x14ac:dyDescent="0.35">
      <c r="A167" s="183" t="s">
        <v>714</v>
      </c>
      <c r="B167" s="181" t="s">
        <v>715</v>
      </c>
      <c r="C167" s="185" t="s">
        <v>381</v>
      </c>
      <c r="D167" s="178" t="s">
        <v>381</v>
      </c>
      <c r="E167" s="185"/>
      <c r="F167" s="185"/>
      <c r="G167" s="237">
        <v>2</v>
      </c>
      <c r="H167" s="237">
        <v>0</v>
      </c>
      <c r="I167" s="238"/>
      <c r="J167" s="237">
        <f t="shared" si="16"/>
        <v>0</v>
      </c>
      <c r="K167" s="237">
        <f t="shared" si="17"/>
        <v>0</v>
      </c>
    </row>
    <row r="168" spans="1:11" ht="27" thickBot="1" x14ac:dyDescent="0.35">
      <c r="A168" s="183" t="s">
        <v>716</v>
      </c>
      <c r="B168" s="181" t="s">
        <v>717</v>
      </c>
      <c r="C168" s="185" t="s">
        <v>381</v>
      </c>
      <c r="D168" s="178" t="s">
        <v>381</v>
      </c>
      <c r="E168" s="185"/>
      <c r="F168" s="185"/>
      <c r="G168" s="237">
        <v>2</v>
      </c>
      <c r="H168" s="237">
        <v>0</v>
      </c>
      <c r="I168" s="238"/>
      <c r="J168" s="237">
        <f t="shared" si="16"/>
        <v>0</v>
      </c>
      <c r="K168" s="237">
        <f t="shared" si="17"/>
        <v>0</v>
      </c>
    </row>
    <row r="169" spans="1:11" ht="27" thickBot="1" x14ac:dyDescent="0.35">
      <c r="A169" s="183" t="s">
        <v>718</v>
      </c>
      <c r="B169" s="181" t="s">
        <v>719</v>
      </c>
      <c r="C169" s="185" t="s">
        <v>381</v>
      </c>
      <c r="D169" s="178" t="s">
        <v>381</v>
      </c>
      <c r="E169" s="185"/>
      <c r="F169" s="185"/>
      <c r="G169" s="237">
        <v>2</v>
      </c>
      <c r="H169" s="237">
        <v>0</v>
      </c>
      <c r="I169" s="238"/>
      <c r="J169" s="237">
        <f t="shared" si="16"/>
        <v>0</v>
      </c>
      <c r="K169" s="237">
        <f t="shared" si="17"/>
        <v>0</v>
      </c>
    </row>
    <row r="170" spans="1:11" ht="27" thickBot="1" x14ac:dyDescent="0.35">
      <c r="A170" s="183" t="s">
        <v>720</v>
      </c>
      <c r="B170" s="181" t="s">
        <v>721</v>
      </c>
      <c r="C170" s="185" t="s">
        <v>381</v>
      </c>
      <c r="D170" s="178" t="s">
        <v>381</v>
      </c>
      <c r="E170" s="185"/>
      <c r="F170" s="185"/>
      <c r="G170" s="237">
        <v>1</v>
      </c>
      <c r="H170" s="237">
        <v>0</v>
      </c>
      <c r="I170" s="238"/>
      <c r="J170" s="237">
        <f t="shared" si="16"/>
        <v>0</v>
      </c>
      <c r="K170" s="237">
        <f t="shared" si="17"/>
        <v>0</v>
      </c>
    </row>
    <row r="171" spans="1:11" ht="15" thickBot="1" x14ac:dyDescent="0.35">
      <c r="A171" s="183" t="s">
        <v>722</v>
      </c>
      <c r="B171" s="181" t="s">
        <v>723</v>
      </c>
      <c r="C171" s="185" t="s">
        <v>381</v>
      </c>
      <c r="D171" s="178" t="s">
        <v>381</v>
      </c>
      <c r="E171" s="185"/>
      <c r="F171" s="185"/>
      <c r="G171" s="237">
        <v>1</v>
      </c>
      <c r="H171" s="237">
        <v>0</v>
      </c>
      <c r="I171" s="238"/>
      <c r="J171" s="237">
        <f t="shared" si="16"/>
        <v>0</v>
      </c>
      <c r="K171" s="237">
        <f t="shared" si="17"/>
        <v>0</v>
      </c>
    </row>
    <row r="172" spans="1:11" ht="15" thickBot="1" x14ac:dyDescent="0.35">
      <c r="A172" s="183" t="s">
        <v>724</v>
      </c>
      <c r="B172" s="181" t="s">
        <v>725</v>
      </c>
      <c r="C172" s="181"/>
      <c r="D172" s="178"/>
      <c r="E172" s="185"/>
      <c r="F172" s="185"/>
      <c r="G172" s="237"/>
      <c r="H172" s="237">
        <v>0</v>
      </c>
      <c r="I172" s="238"/>
      <c r="J172" s="237">
        <f t="shared" si="16"/>
        <v>0</v>
      </c>
      <c r="K172" s="237">
        <f t="shared" si="17"/>
        <v>0</v>
      </c>
    </row>
    <row r="173" spans="1:11" ht="15" thickBot="1" x14ac:dyDescent="0.35">
      <c r="A173" s="183" t="s">
        <v>726</v>
      </c>
      <c r="B173" s="181" t="s">
        <v>727</v>
      </c>
      <c r="C173" s="185" t="s">
        <v>381</v>
      </c>
      <c r="D173" s="178" t="s">
        <v>381</v>
      </c>
      <c r="E173" s="185"/>
      <c r="F173" s="185"/>
      <c r="G173" s="237">
        <v>0</v>
      </c>
      <c r="H173" s="237">
        <v>0</v>
      </c>
      <c r="I173" s="238"/>
      <c r="J173" s="237">
        <f t="shared" si="16"/>
        <v>0</v>
      </c>
      <c r="K173" s="237">
        <f t="shared" si="17"/>
        <v>0</v>
      </c>
    </row>
    <row r="174" spans="1:11" ht="15" thickBot="1" x14ac:dyDescent="0.35">
      <c r="A174" s="183" t="s">
        <v>728</v>
      </c>
      <c r="B174" s="181" t="s">
        <v>729</v>
      </c>
      <c r="C174" s="185" t="s">
        <v>394</v>
      </c>
      <c r="D174" s="178" t="s">
        <v>394</v>
      </c>
      <c r="E174" s="185"/>
      <c r="F174" s="185"/>
      <c r="G174" s="237">
        <v>0</v>
      </c>
      <c r="H174" s="237">
        <v>0</v>
      </c>
      <c r="I174" s="238"/>
      <c r="J174" s="237">
        <f t="shared" si="16"/>
        <v>0</v>
      </c>
      <c r="K174" s="237">
        <f t="shared" si="17"/>
        <v>0</v>
      </c>
    </row>
    <row r="175" spans="1:11" ht="15" thickBot="1" x14ac:dyDescent="0.35">
      <c r="A175" s="183" t="s">
        <v>730</v>
      </c>
      <c r="B175" s="181" t="s">
        <v>731</v>
      </c>
      <c r="C175" s="185" t="s">
        <v>394</v>
      </c>
      <c r="D175" s="178" t="s">
        <v>394</v>
      </c>
      <c r="E175" s="185"/>
      <c r="F175" s="185"/>
      <c r="G175" s="237">
        <v>0</v>
      </c>
      <c r="H175" s="237">
        <v>0</v>
      </c>
      <c r="I175" s="238"/>
      <c r="J175" s="237">
        <f t="shared" si="16"/>
        <v>0</v>
      </c>
      <c r="K175" s="237">
        <f t="shared" si="17"/>
        <v>0</v>
      </c>
    </row>
    <row r="176" spans="1:11" ht="15" thickBot="1" x14ac:dyDescent="0.35">
      <c r="A176" s="183" t="s">
        <v>732</v>
      </c>
      <c r="B176" s="181" t="s">
        <v>733</v>
      </c>
      <c r="C176" s="185" t="s">
        <v>394</v>
      </c>
      <c r="D176" s="178" t="s">
        <v>394</v>
      </c>
      <c r="E176" s="185"/>
      <c r="F176" s="185"/>
      <c r="G176" s="237">
        <v>0</v>
      </c>
      <c r="H176" s="237">
        <v>0</v>
      </c>
      <c r="I176" s="238"/>
      <c r="J176" s="237">
        <f t="shared" si="16"/>
        <v>0</v>
      </c>
      <c r="K176" s="237">
        <f t="shared" si="17"/>
        <v>0</v>
      </c>
    </row>
    <row r="177" spans="1:11" ht="15" thickBot="1" x14ac:dyDescent="0.35">
      <c r="A177" s="183" t="s">
        <v>734</v>
      </c>
      <c r="B177" s="181" t="s">
        <v>735</v>
      </c>
      <c r="C177" s="185" t="s">
        <v>394</v>
      </c>
      <c r="D177" s="178" t="s">
        <v>394</v>
      </c>
      <c r="E177" s="185"/>
      <c r="F177" s="185"/>
      <c r="G177" s="237">
        <v>0</v>
      </c>
      <c r="H177" s="237">
        <v>0</v>
      </c>
      <c r="I177" s="238"/>
      <c r="J177" s="237">
        <f t="shared" si="16"/>
        <v>0</v>
      </c>
      <c r="K177" s="237">
        <f t="shared" si="17"/>
        <v>0</v>
      </c>
    </row>
    <row r="178" spans="1:11" ht="15" thickBot="1" x14ac:dyDescent="0.35">
      <c r="A178" s="183" t="s">
        <v>736</v>
      </c>
      <c r="B178" s="181" t="s">
        <v>737</v>
      </c>
      <c r="C178" s="185" t="s">
        <v>394</v>
      </c>
      <c r="D178" s="178" t="s">
        <v>394</v>
      </c>
      <c r="E178" s="185"/>
      <c r="F178" s="185"/>
      <c r="G178" s="237">
        <v>0</v>
      </c>
      <c r="H178" s="237">
        <v>0</v>
      </c>
      <c r="I178" s="238"/>
      <c r="J178" s="237">
        <f t="shared" si="16"/>
        <v>0</v>
      </c>
      <c r="K178" s="237">
        <f t="shared" si="17"/>
        <v>0</v>
      </c>
    </row>
    <row r="179" spans="1:11" ht="15" thickBot="1" x14ac:dyDescent="0.35">
      <c r="A179" s="183" t="s">
        <v>738</v>
      </c>
      <c r="B179" s="181" t="s">
        <v>739</v>
      </c>
      <c r="C179" s="185" t="s">
        <v>394</v>
      </c>
      <c r="D179" s="178" t="s">
        <v>394</v>
      </c>
      <c r="E179" s="185"/>
      <c r="F179" s="185"/>
      <c r="G179" s="237">
        <v>0</v>
      </c>
      <c r="H179" s="237">
        <v>0</v>
      </c>
      <c r="I179" s="238"/>
      <c r="J179" s="237">
        <f t="shared" si="16"/>
        <v>0</v>
      </c>
      <c r="K179" s="237">
        <f t="shared" si="17"/>
        <v>0</v>
      </c>
    </row>
    <row r="180" spans="1:11" ht="15" thickBot="1" x14ac:dyDescent="0.35">
      <c r="A180" s="183" t="s">
        <v>740</v>
      </c>
      <c r="B180" s="181" t="s">
        <v>741</v>
      </c>
      <c r="C180" s="181"/>
      <c r="D180" s="178"/>
      <c r="E180" s="185"/>
      <c r="F180" s="185"/>
      <c r="G180" s="237"/>
      <c r="H180" s="237"/>
      <c r="I180" s="238"/>
      <c r="J180" s="237">
        <f t="shared" si="16"/>
        <v>0</v>
      </c>
      <c r="K180" s="237">
        <f t="shared" si="17"/>
        <v>0</v>
      </c>
    </row>
    <row r="181" spans="1:11" ht="15" thickBot="1" x14ac:dyDescent="0.35">
      <c r="A181" s="183" t="s">
        <v>742</v>
      </c>
      <c r="B181" s="181" t="s">
        <v>743</v>
      </c>
      <c r="C181" s="185" t="s">
        <v>381</v>
      </c>
      <c r="D181" s="178" t="s">
        <v>381</v>
      </c>
      <c r="E181" s="185"/>
      <c r="F181" s="185"/>
      <c r="G181" s="237">
        <v>0</v>
      </c>
      <c r="H181" s="237">
        <v>0</v>
      </c>
      <c r="I181" s="238"/>
      <c r="J181" s="237">
        <f t="shared" si="16"/>
        <v>0</v>
      </c>
      <c r="K181" s="237">
        <f t="shared" si="17"/>
        <v>0</v>
      </c>
    </row>
    <row r="182" spans="1:11" ht="15" thickBot="1" x14ac:dyDescent="0.35">
      <c r="A182" s="183" t="s">
        <v>744</v>
      </c>
      <c r="B182" s="181" t="s">
        <v>745</v>
      </c>
      <c r="C182" s="185" t="s">
        <v>711</v>
      </c>
      <c r="D182" s="178" t="s">
        <v>711</v>
      </c>
      <c r="E182" s="185"/>
      <c r="F182" s="185"/>
      <c r="G182" s="237">
        <v>0</v>
      </c>
      <c r="H182" s="237">
        <v>0</v>
      </c>
      <c r="I182" s="238"/>
      <c r="J182" s="237">
        <f t="shared" si="16"/>
        <v>0</v>
      </c>
      <c r="K182" s="237">
        <f t="shared" si="17"/>
        <v>0</v>
      </c>
    </row>
    <row r="183" spans="1:11" ht="27" thickBot="1" x14ac:dyDescent="0.35">
      <c r="A183" s="183" t="s">
        <v>746</v>
      </c>
      <c r="B183" s="181" t="s">
        <v>747</v>
      </c>
      <c r="C183" s="185" t="s">
        <v>381</v>
      </c>
      <c r="D183" s="178" t="s">
        <v>381</v>
      </c>
      <c r="E183" s="185"/>
      <c r="F183" s="185"/>
      <c r="G183" s="237">
        <v>0</v>
      </c>
      <c r="H183" s="237">
        <v>0</v>
      </c>
      <c r="I183" s="238"/>
      <c r="J183" s="237">
        <f t="shared" si="16"/>
        <v>0</v>
      </c>
      <c r="K183" s="237">
        <f t="shared" si="17"/>
        <v>0</v>
      </c>
    </row>
    <row r="184" spans="1:11" ht="27" thickBot="1" x14ac:dyDescent="0.35">
      <c r="A184" s="183" t="s">
        <v>748</v>
      </c>
      <c r="B184" s="181" t="s">
        <v>749</v>
      </c>
      <c r="C184" s="185" t="s">
        <v>381</v>
      </c>
      <c r="D184" s="178" t="s">
        <v>381</v>
      </c>
      <c r="E184" s="185"/>
      <c r="F184" s="185"/>
      <c r="G184" s="237">
        <v>0</v>
      </c>
      <c r="H184" s="237">
        <v>0</v>
      </c>
      <c r="I184" s="238"/>
      <c r="J184" s="237">
        <f t="shared" si="16"/>
        <v>0</v>
      </c>
      <c r="K184" s="237">
        <f t="shared" si="17"/>
        <v>0</v>
      </c>
    </row>
    <row r="185" spans="1:11" ht="27" thickBot="1" x14ac:dyDescent="0.35">
      <c r="A185" s="183" t="s">
        <v>750</v>
      </c>
      <c r="B185" s="181" t="s">
        <v>751</v>
      </c>
      <c r="C185" s="185" t="s">
        <v>381</v>
      </c>
      <c r="D185" s="178" t="s">
        <v>381</v>
      </c>
      <c r="E185" s="185"/>
      <c r="F185" s="185"/>
      <c r="G185" s="237">
        <v>0</v>
      </c>
      <c r="H185" s="237">
        <v>0</v>
      </c>
      <c r="I185" s="238"/>
      <c r="J185" s="237">
        <f t="shared" si="16"/>
        <v>0</v>
      </c>
      <c r="K185" s="237">
        <f t="shared" si="17"/>
        <v>0</v>
      </c>
    </row>
    <row r="186" spans="1:11" ht="27" thickBot="1" x14ac:dyDescent="0.35">
      <c r="A186" s="183" t="s">
        <v>752</v>
      </c>
      <c r="B186" s="181" t="s">
        <v>753</v>
      </c>
      <c r="C186" s="185" t="s">
        <v>381</v>
      </c>
      <c r="D186" s="178" t="s">
        <v>381</v>
      </c>
      <c r="E186" s="185"/>
      <c r="F186" s="185"/>
      <c r="G186" s="237">
        <v>0</v>
      </c>
      <c r="H186" s="237">
        <v>0</v>
      </c>
      <c r="I186" s="238"/>
      <c r="J186" s="237">
        <f t="shared" si="16"/>
        <v>0</v>
      </c>
      <c r="K186" s="237">
        <f t="shared" si="17"/>
        <v>0</v>
      </c>
    </row>
    <row r="187" spans="1:11" ht="27" thickBot="1" x14ac:dyDescent="0.35">
      <c r="A187" s="183" t="s">
        <v>754</v>
      </c>
      <c r="B187" s="181" t="s">
        <v>755</v>
      </c>
      <c r="C187" s="185" t="s">
        <v>381</v>
      </c>
      <c r="D187" s="178" t="s">
        <v>381</v>
      </c>
      <c r="E187" s="185"/>
      <c r="F187" s="185"/>
      <c r="G187" s="237">
        <v>0</v>
      </c>
      <c r="H187" s="237">
        <v>0</v>
      </c>
      <c r="I187" s="238"/>
      <c r="J187" s="237">
        <f t="shared" si="16"/>
        <v>0</v>
      </c>
      <c r="K187" s="237">
        <f t="shared" si="17"/>
        <v>0</v>
      </c>
    </row>
    <row r="188" spans="1:11" ht="27" thickBot="1" x14ac:dyDescent="0.35">
      <c r="A188" s="183" t="s">
        <v>756</v>
      </c>
      <c r="B188" s="181" t="s">
        <v>757</v>
      </c>
      <c r="C188" s="185" t="s">
        <v>381</v>
      </c>
      <c r="D188" s="178" t="s">
        <v>381</v>
      </c>
      <c r="E188" s="185"/>
      <c r="F188" s="185"/>
      <c r="G188" s="237">
        <v>0</v>
      </c>
      <c r="H188" s="237">
        <v>0</v>
      </c>
      <c r="I188" s="238"/>
      <c r="J188" s="237">
        <f t="shared" si="16"/>
        <v>0</v>
      </c>
      <c r="K188" s="237">
        <f t="shared" si="17"/>
        <v>0</v>
      </c>
    </row>
    <row r="189" spans="1:11" ht="53.4" thickBot="1" x14ac:dyDescent="0.35">
      <c r="A189" s="183" t="s">
        <v>758</v>
      </c>
      <c r="B189" s="181" t="s">
        <v>759</v>
      </c>
      <c r="C189" s="185" t="s">
        <v>381</v>
      </c>
      <c r="D189" s="178" t="s">
        <v>381</v>
      </c>
      <c r="E189" s="185"/>
      <c r="F189" s="185"/>
      <c r="G189" s="237">
        <v>0</v>
      </c>
      <c r="H189" s="237">
        <v>0</v>
      </c>
      <c r="I189" s="238"/>
      <c r="J189" s="237">
        <f t="shared" si="16"/>
        <v>0</v>
      </c>
      <c r="K189" s="237">
        <f t="shared" si="17"/>
        <v>0</v>
      </c>
    </row>
    <row r="190" spans="1:11" ht="15" thickBot="1" x14ac:dyDescent="0.35">
      <c r="A190" s="183" t="s">
        <v>760</v>
      </c>
      <c r="B190" s="181" t="s">
        <v>761</v>
      </c>
      <c r="C190" s="185" t="s">
        <v>394</v>
      </c>
      <c r="D190" s="178" t="s">
        <v>394</v>
      </c>
      <c r="E190" s="185"/>
      <c r="F190" s="185"/>
      <c r="G190" s="237">
        <v>0</v>
      </c>
      <c r="H190" s="237">
        <v>0</v>
      </c>
      <c r="I190" s="238"/>
      <c r="J190" s="237">
        <f t="shared" si="16"/>
        <v>0</v>
      </c>
      <c r="K190" s="237">
        <f t="shared" si="17"/>
        <v>0</v>
      </c>
    </row>
    <row r="191" spans="1:11" ht="15" thickBot="1" x14ac:dyDescent="0.35">
      <c r="A191" s="189" t="s">
        <v>762</v>
      </c>
      <c r="B191" s="182" t="s">
        <v>763</v>
      </c>
      <c r="C191" s="190"/>
      <c r="D191" s="175"/>
      <c r="E191" s="187"/>
      <c r="F191" s="187"/>
      <c r="G191" s="236"/>
      <c r="H191" s="236"/>
      <c r="I191" s="239"/>
      <c r="J191" s="236"/>
      <c r="K191" s="236"/>
    </row>
    <row r="192" spans="1:11" ht="27" thickBot="1" x14ac:dyDescent="0.35">
      <c r="A192" s="183" t="s">
        <v>764</v>
      </c>
      <c r="B192" s="181" t="s">
        <v>765</v>
      </c>
      <c r="C192" s="185" t="s">
        <v>394</v>
      </c>
      <c r="D192" s="178" t="s">
        <v>394</v>
      </c>
      <c r="E192" s="185"/>
      <c r="F192" s="185"/>
      <c r="G192" s="237">
        <v>0</v>
      </c>
      <c r="H192" s="237">
        <v>0</v>
      </c>
      <c r="I192" s="238"/>
      <c r="J192" s="237">
        <f t="shared" ref="J192:J199" si="18">I192*G192</f>
        <v>0</v>
      </c>
      <c r="K192" s="237">
        <f t="shared" ref="K192:K199" si="19">I192*H192</f>
        <v>0</v>
      </c>
    </row>
    <row r="193" spans="1:11" ht="15" thickBot="1" x14ac:dyDescent="0.35">
      <c r="A193" s="183" t="s">
        <v>766</v>
      </c>
      <c r="B193" s="181" t="s">
        <v>767</v>
      </c>
      <c r="C193" s="191"/>
      <c r="D193" s="178" t="s">
        <v>548</v>
      </c>
      <c r="E193" s="185"/>
      <c r="F193" s="185"/>
      <c r="G193" s="237">
        <v>0</v>
      </c>
      <c r="H193" s="237">
        <v>0</v>
      </c>
      <c r="I193" s="238"/>
      <c r="J193" s="237">
        <f t="shared" si="18"/>
        <v>0</v>
      </c>
      <c r="K193" s="237">
        <f t="shared" si="19"/>
        <v>0</v>
      </c>
    </row>
    <row r="194" spans="1:11" ht="15" thickBot="1" x14ac:dyDescent="0.35">
      <c r="A194" s="183" t="s">
        <v>768</v>
      </c>
      <c r="B194" s="181" t="s">
        <v>769</v>
      </c>
      <c r="C194" s="185" t="s">
        <v>394</v>
      </c>
      <c r="D194" s="178" t="s">
        <v>394</v>
      </c>
      <c r="E194" s="185"/>
      <c r="F194" s="185"/>
      <c r="G194" s="237">
        <v>0</v>
      </c>
      <c r="H194" s="237">
        <v>0</v>
      </c>
      <c r="I194" s="238"/>
      <c r="J194" s="237">
        <f t="shared" si="18"/>
        <v>0</v>
      </c>
      <c r="K194" s="237">
        <f t="shared" si="19"/>
        <v>0</v>
      </c>
    </row>
    <row r="195" spans="1:11" ht="53.4" thickBot="1" x14ac:dyDescent="0.35">
      <c r="A195" s="183" t="s">
        <v>770</v>
      </c>
      <c r="B195" s="181" t="s">
        <v>771</v>
      </c>
      <c r="C195" s="185" t="s">
        <v>394</v>
      </c>
      <c r="D195" s="178" t="s">
        <v>394</v>
      </c>
      <c r="E195" s="185"/>
      <c r="F195" s="185"/>
      <c r="G195" s="237">
        <v>5</v>
      </c>
      <c r="H195" s="237">
        <v>3</v>
      </c>
      <c r="I195" s="238"/>
      <c r="J195" s="237">
        <f t="shared" si="18"/>
        <v>0</v>
      </c>
      <c r="K195" s="237">
        <f t="shared" si="19"/>
        <v>0</v>
      </c>
    </row>
    <row r="196" spans="1:11" ht="15" thickBot="1" x14ac:dyDescent="0.35">
      <c r="A196" s="183" t="s">
        <v>772</v>
      </c>
      <c r="B196" s="181" t="s">
        <v>773</v>
      </c>
      <c r="C196" s="185" t="s">
        <v>394</v>
      </c>
      <c r="D196" s="178" t="s">
        <v>394</v>
      </c>
      <c r="E196" s="185"/>
      <c r="F196" s="185"/>
      <c r="G196" s="237">
        <v>0</v>
      </c>
      <c r="H196" s="237">
        <v>0</v>
      </c>
      <c r="I196" s="238"/>
      <c r="J196" s="237">
        <f t="shared" si="18"/>
        <v>0</v>
      </c>
      <c r="K196" s="237">
        <f t="shared" si="19"/>
        <v>0</v>
      </c>
    </row>
    <row r="197" spans="1:11" ht="15" thickBot="1" x14ac:dyDescent="0.35">
      <c r="A197" s="183" t="s">
        <v>774</v>
      </c>
      <c r="B197" s="181" t="s">
        <v>775</v>
      </c>
      <c r="C197" s="185" t="s">
        <v>394</v>
      </c>
      <c r="D197" s="178" t="s">
        <v>394</v>
      </c>
      <c r="E197" s="185"/>
      <c r="F197" s="185"/>
      <c r="G197" s="237">
        <v>0</v>
      </c>
      <c r="H197" s="237">
        <v>0</v>
      </c>
      <c r="I197" s="238"/>
      <c r="J197" s="237">
        <f t="shared" si="18"/>
        <v>0</v>
      </c>
      <c r="K197" s="237">
        <f t="shared" si="19"/>
        <v>0</v>
      </c>
    </row>
    <row r="198" spans="1:11" ht="40.200000000000003" thickBot="1" x14ac:dyDescent="0.35">
      <c r="A198" s="183" t="s">
        <v>776</v>
      </c>
      <c r="B198" s="181" t="s">
        <v>777</v>
      </c>
      <c r="C198" s="185" t="s">
        <v>394</v>
      </c>
      <c r="D198" s="178" t="s">
        <v>394</v>
      </c>
      <c r="E198" s="185"/>
      <c r="F198" s="185"/>
      <c r="G198" s="237">
        <v>3</v>
      </c>
      <c r="H198" s="237">
        <v>3</v>
      </c>
      <c r="I198" s="238"/>
      <c r="J198" s="237">
        <f t="shared" si="18"/>
        <v>0</v>
      </c>
      <c r="K198" s="237">
        <f t="shared" si="19"/>
        <v>0</v>
      </c>
    </row>
    <row r="199" spans="1:11" ht="27" thickBot="1" x14ac:dyDescent="0.35">
      <c r="A199" s="183" t="s">
        <v>778</v>
      </c>
      <c r="B199" s="181" t="s">
        <v>779</v>
      </c>
      <c r="C199" s="185" t="s">
        <v>394</v>
      </c>
      <c r="D199" s="178" t="s">
        <v>394</v>
      </c>
      <c r="E199" s="185"/>
      <c r="F199" s="185"/>
      <c r="G199" s="237">
        <v>3</v>
      </c>
      <c r="H199" s="237">
        <v>3</v>
      </c>
      <c r="I199" s="238"/>
      <c r="J199" s="237">
        <f t="shared" si="18"/>
        <v>0</v>
      </c>
      <c r="K199" s="237">
        <f t="shared" si="19"/>
        <v>0</v>
      </c>
    </row>
    <row r="200" spans="1:11" ht="15" thickBot="1" x14ac:dyDescent="0.35">
      <c r="A200" s="186">
        <v>3.11</v>
      </c>
      <c r="B200" s="182" t="s">
        <v>780</v>
      </c>
      <c r="C200" s="190"/>
      <c r="D200" s="175"/>
      <c r="E200" s="187"/>
      <c r="F200" s="187"/>
      <c r="G200" s="236"/>
      <c r="H200" s="236"/>
      <c r="I200" s="239"/>
      <c r="J200" s="236"/>
      <c r="K200" s="236"/>
    </row>
    <row r="201" spans="1:11" ht="15" thickBot="1" x14ac:dyDescent="0.35">
      <c r="A201" s="183" t="s">
        <v>781</v>
      </c>
      <c r="B201" s="181" t="s">
        <v>782</v>
      </c>
      <c r="C201" s="191"/>
      <c r="D201" s="178"/>
      <c r="E201" s="185"/>
      <c r="F201" s="185"/>
      <c r="G201" s="237"/>
      <c r="H201" s="237"/>
      <c r="I201" s="238"/>
      <c r="J201" s="237"/>
      <c r="K201" s="237"/>
    </row>
    <row r="202" spans="1:11" ht="15" thickBot="1" x14ac:dyDescent="0.35">
      <c r="A202" s="183" t="s">
        <v>783</v>
      </c>
      <c r="B202" s="181" t="s">
        <v>784</v>
      </c>
      <c r="C202" s="191"/>
      <c r="D202" s="178" t="s">
        <v>548</v>
      </c>
      <c r="E202" s="185"/>
      <c r="F202" s="185"/>
      <c r="G202" s="237">
        <v>0</v>
      </c>
      <c r="H202" s="237">
        <v>0</v>
      </c>
      <c r="I202" s="238"/>
      <c r="J202" s="237">
        <f t="shared" ref="J202:J209" si="20">I202*G202</f>
        <v>0</v>
      </c>
      <c r="K202" s="237">
        <f t="shared" ref="K202:K209" si="21">I202*H202</f>
        <v>0</v>
      </c>
    </row>
    <row r="203" spans="1:11" ht="15" thickBot="1" x14ac:dyDescent="0.35">
      <c r="A203" s="183" t="s">
        <v>785</v>
      </c>
      <c r="B203" s="181" t="s">
        <v>786</v>
      </c>
      <c r="C203" s="191"/>
      <c r="D203" s="178" t="s">
        <v>548</v>
      </c>
      <c r="E203" s="185"/>
      <c r="F203" s="185"/>
      <c r="G203" s="237">
        <v>0</v>
      </c>
      <c r="H203" s="237">
        <v>0</v>
      </c>
      <c r="I203" s="238"/>
      <c r="J203" s="237">
        <f t="shared" si="20"/>
        <v>0</v>
      </c>
      <c r="K203" s="237">
        <f t="shared" si="21"/>
        <v>0</v>
      </c>
    </row>
    <row r="204" spans="1:11" ht="15" thickBot="1" x14ac:dyDescent="0.35">
      <c r="A204" s="183" t="s">
        <v>787</v>
      </c>
      <c r="B204" s="181" t="s">
        <v>788</v>
      </c>
      <c r="C204" s="191"/>
      <c r="D204" s="178" t="s">
        <v>548</v>
      </c>
      <c r="E204" s="185"/>
      <c r="F204" s="185"/>
      <c r="G204" s="237">
        <v>0</v>
      </c>
      <c r="H204" s="237">
        <v>0</v>
      </c>
      <c r="I204" s="238"/>
      <c r="J204" s="237">
        <f t="shared" si="20"/>
        <v>0</v>
      </c>
      <c r="K204" s="237">
        <f t="shared" si="21"/>
        <v>0</v>
      </c>
    </row>
    <row r="205" spans="1:11" ht="15" thickBot="1" x14ac:dyDescent="0.35">
      <c r="A205" s="183" t="s">
        <v>789</v>
      </c>
      <c r="B205" s="181" t="s">
        <v>790</v>
      </c>
      <c r="C205" s="191"/>
      <c r="D205" s="178" t="s">
        <v>548</v>
      </c>
      <c r="E205" s="185"/>
      <c r="F205" s="185"/>
      <c r="G205" s="237">
        <v>0</v>
      </c>
      <c r="H205" s="237">
        <v>0</v>
      </c>
      <c r="I205" s="238"/>
      <c r="J205" s="237">
        <f t="shared" si="20"/>
        <v>0</v>
      </c>
      <c r="K205" s="237">
        <f t="shared" si="21"/>
        <v>0</v>
      </c>
    </row>
    <row r="206" spans="1:11" ht="15" thickBot="1" x14ac:dyDescent="0.35">
      <c r="A206" s="183" t="s">
        <v>791</v>
      </c>
      <c r="B206" s="181" t="s">
        <v>792</v>
      </c>
      <c r="C206" s="191"/>
      <c r="D206" s="178" t="s">
        <v>548</v>
      </c>
      <c r="E206" s="185"/>
      <c r="F206" s="185"/>
      <c r="G206" s="237">
        <v>0</v>
      </c>
      <c r="H206" s="237">
        <v>0</v>
      </c>
      <c r="I206" s="238"/>
      <c r="J206" s="237">
        <f t="shared" si="20"/>
        <v>0</v>
      </c>
      <c r="K206" s="237">
        <f t="shared" si="21"/>
        <v>0</v>
      </c>
    </row>
    <row r="207" spans="1:11" ht="15" thickBot="1" x14ac:dyDescent="0.35">
      <c r="A207" s="183" t="s">
        <v>793</v>
      </c>
      <c r="B207" s="181" t="s">
        <v>794</v>
      </c>
      <c r="C207" s="191"/>
      <c r="D207" s="178" t="s">
        <v>548</v>
      </c>
      <c r="E207" s="185"/>
      <c r="F207" s="185"/>
      <c r="G207" s="237">
        <v>0</v>
      </c>
      <c r="H207" s="237">
        <v>0</v>
      </c>
      <c r="I207" s="238"/>
      <c r="J207" s="237">
        <f t="shared" si="20"/>
        <v>0</v>
      </c>
      <c r="K207" s="237">
        <f t="shared" si="21"/>
        <v>0</v>
      </c>
    </row>
    <row r="208" spans="1:11" ht="27" thickBot="1" x14ac:dyDescent="0.35">
      <c r="A208" s="183" t="s">
        <v>795</v>
      </c>
      <c r="B208" s="181" t="s">
        <v>796</v>
      </c>
      <c r="C208" s="191"/>
      <c r="D208" s="178" t="s">
        <v>548</v>
      </c>
      <c r="E208" s="185"/>
      <c r="F208" s="185"/>
      <c r="G208" s="237">
        <v>0</v>
      </c>
      <c r="H208" s="237">
        <v>0</v>
      </c>
      <c r="I208" s="238"/>
      <c r="J208" s="237">
        <f t="shared" si="20"/>
        <v>0</v>
      </c>
      <c r="K208" s="237">
        <f t="shared" si="21"/>
        <v>0</v>
      </c>
    </row>
    <row r="209" spans="1:11" ht="27" thickBot="1" x14ac:dyDescent="0.35">
      <c r="A209" s="183" t="s">
        <v>797</v>
      </c>
      <c r="B209" s="181" t="s">
        <v>798</v>
      </c>
      <c r="C209" s="191"/>
      <c r="D209" s="178" t="s">
        <v>548</v>
      </c>
      <c r="E209" s="185"/>
      <c r="F209" s="185"/>
      <c r="G209" s="237">
        <v>0</v>
      </c>
      <c r="H209" s="237">
        <v>0</v>
      </c>
      <c r="I209" s="238"/>
      <c r="J209" s="237">
        <f t="shared" si="20"/>
        <v>0</v>
      </c>
      <c r="K209" s="237">
        <f t="shared" si="21"/>
        <v>0</v>
      </c>
    </row>
    <row r="210" spans="1:11" ht="15" thickBot="1" x14ac:dyDescent="0.35">
      <c r="A210" s="186">
        <v>3.12</v>
      </c>
      <c r="B210" s="182" t="s">
        <v>799</v>
      </c>
      <c r="C210" s="190"/>
      <c r="D210" s="175"/>
      <c r="E210" s="187"/>
      <c r="F210" s="187"/>
      <c r="G210" s="236"/>
      <c r="H210" s="236"/>
      <c r="I210" s="239"/>
      <c r="J210" s="236"/>
      <c r="K210" s="236"/>
    </row>
    <row r="211" spans="1:11" ht="40.200000000000003" thickBot="1" x14ac:dyDescent="0.35">
      <c r="A211" s="183" t="s">
        <v>800</v>
      </c>
      <c r="B211" s="181" t="s">
        <v>801</v>
      </c>
      <c r="C211" s="191"/>
      <c r="D211" s="178"/>
      <c r="E211" s="185"/>
      <c r="F211" s="185"/>
      <c r="G211" s="237"/>
      <c r="H211" s="237"/>
      <c r="I211" s="238"/>
      <c r="J211" s="237"/>
      <c r="K211" s="237"/>
    </row>
    <row r="212" spans="1:11" ht="15" thickBot="1" x14ac:dyDescent="0.35">
      <c r="A212" s="183" t="s">
        <v>802</v>
      </c>
      <c r="B212" s="181" t="s">
        <v>803</v>
      </c>
      <c r="C212" s="191"/>
      <c r="D212" s="178" t="s">
        <v>381</v>
      </c>
      <c r="E212" s="185"/>
      <c r="F212" s="185"/>
      <c r="G212" s="237">
        <v>0</v>
      </c>
      <c r="H212" s="237">
        <v>0</v>
      </c>
      <c r="I212" s="238"/>
      <c r="J212" s="237">
        <f>I212*G212</f>
        <v>0</v>
      </c>
      <c r="K212" s="237">
        <f>I212*H212</f>
        <v>0</v>
      </c>
    </row>
    <row r="213" spans="1:11" ht="15" thickBot="1" x14ac:dyDescent="0.35">
      <c r="A213" s="183" t="s">
        <v>804</v>
      </c>
      <c r="B213" s="181" t="s">
        <v>805</v>
      </c>
      <c r="C213" s="191"/>
      <c r="D213" s="178" t="s">
        <v>548</v>
      </c>
      <c r="E213" s="185"/>
      <c r="F213" s="185"/>
      <c r="G213" s="237">
        <v>0</v>
      </c>
      <c r="H213" s="237">
        <v>0</v>
      </c>
      <c r="I213" s="238"/>
      <c r="J213" s="237">
        <f>I213*G213</f>
        <v>0</v>
      </c>
      <c r="K213" s="237">
        <f>I213*H213</f>
        <v>0</v>
      </c>
    </row>
    <row r="214" spans="1:11" ht="15" thickBot="1" x14ac:dyDescent="0.35">
      <c r="A214" s="183" t="s">
        <v>806</v>
      </c>
      <c r="B214" s="181" t="s">
        <v>807</v>
      </c>
      <c r="C214" s="191"/>
      <c r="D214" s="178" t="s">
        <v>381</v>
      </c>
      <c r="E214" s="185"/>
      <c r="F214" s="185"/>
      <c r="G214" s="237">
        <v>0</v>
      </c>
      <c r="H214" s="237">
        <v>0</v>
      </c>
      <c r="I214" s="238"/>
      <c r="J214" s="237">
        <f>I214*G214</f>
        <v>0</v>
      </c>
      <c r="K214" s="237">
        <f>I214*H214</f>
        <v>0</v>
      </c>
    </row>
    <row r="215" spans="1:11" ht="15" thickBot="1" x14ac:dyDescent="0.35">
      <c r="A215" s="183" t="s">
        <v>808</v>
      </c>
      <c r="B215" s="181" t="s">
        <v>809</v>
      </c>
      <c r="C215" s="191"/>
      <c r="D215" s="178" t="s">
        <v>381</v>
      </c>
      <c r="E215" s="185"/>
      <c r="F215" s="185"/>
      <c r="G215" s="237">
        <v>0</v>
      </c>
      <c r="H215" s="237">
        <v>0</v>
      </c>
      <c r="I215" s="238"/>
      <c r="J215" s="237">
        <f>I215*G215</f>
        <v>0</v>
      </c>
      <c r="K215" s="237">
        <f>I215*H215</f>
        <v>0</v>
      </c>
    </row>
    <row r="216" spans="1:11" ht="15" thickBot="1" x14ac:dyDescent="0.35">
      <c r="A216" s="183" t="s">
        <v>810</v>
      </c>
      <c r="B216" s="181" t="s">
        <v>811</v>
      </c>
      <c r="C216" s="191"/>
      <c r="D216" s="178" t="s">
        <v>548</v>
      </c>
      <c r="E216" s="185"/>
      <c r="F216" s="185"/>
      <c r="G216" s="237">
        <v>0</v>
      </c>
      <c r="H216" s="237">
        <v>0</v>
      </c>
      <c r="I216" s="238"/>
      <c r="J216" s="237">
        <f>I216*G216</f>
        <v>0</v>
      </c>
      <c r="K216" s="237">
        <f>I216*H216</f>
        <v>0</v>
      </c>
    </row>
    <row r="217" spans="1:11" ht="15" thickBot="1" x14ac:dyDescent="0.35">
      <c r="A217" s="186">
        <v>3.13</v>
      </c>
      <c r="B217" s="182" t="s">
        <v>812</v>
      </c>
      <c r="C217" s="190"/>
      <c r="D217" s="192"/>
      <c r="E217" s="190"/>
      <c r="F217" s="190"/>
      <c r="G217" s="241"/>
      <c r="H217" s="241"/>
      <c r="I217" s="242"/>
      <c r="J217" s="241"/>
      <c r="K217" s="241"/>
    </row>
    <row r="218" spans="1:11" ht="15" thickBot="1" x14ac:dyDescent="0.35">
      <c r="A218" s="183" t="s">
        <v>813</v>
      </c>
      <c r="B218" s="181" t="s">
        <v>814</v>
      </c>
      <c r="C218" s="191"/>
      <c r="D218" s="178" t="s">
        <v>548</v>
      </c>
      <c r="E218" s="185"/>
      <c r="F218" s="185"/>
      <c r="G218" s="237">
        <v>0</v>
      </c>
      <c r="H218" s="237">
        <v>0</v>
      </c>
      <c r="I218" s="238"/>
      <c r="J218" s="237">
        <f>I218*G218</f>
        <v>0</v>
      </c>
      <c r="K218" s="237">
        <f>I218*H218</f>
        <v>0</v>
      </c>
    </row>
    <row r="219" spans="1:11" ht="15" thickBot="1" x14ac:dyDescent="0.35">
      <c r="A219" s="183" t="s">
        <v>815</v>
      </c>
      <c r="B219" s="181" t="s">
        <v>816</v>
      </c>
      <c r="C219" s="191"/>
      <c r="D219" s="178" t="s">
        <v>548</v>
      </c>
      <c r="E219" s="185"/>
      <c r="F219" s="185"/>
      <c r="G219" s="237">
        <v>0</v>
      </c>
      <c r="H219" s="237">
        <v>0</v>
      </c>
      <c r="I219" s="238"/>
      <c r="J219" s="237">
        <f>I219*G219</f>
        <v>0</v>
      </c>
      <c r="K219" s="237">
        <f>I219*H219</f>
        <v>0</v>
      </c>
    </row>
    <row r="220" spans="1:11" ht="40.200000000000003" thickBot="1" x14ac:dyDescent="0.35">
      <c r="A220" s="183" t="s">
        <v>817</v>
      </c>
      <c r="B220" s="181" t="s">
        <v>818</v>
      </c>
      <c r="C220" s="191"/>
      <c r="D220" s="178" t="s">
        <v>548</v>
      </c>
      <c r="E220" s="185"/>
      <c r="F220" s="185"/>
      <c r="G220" s="237">
        <v>0</v>
      </c>
      <c r="H220" s="237">
        <v>0</v>
      </c>
      <c r="I220" s="238"/>
      <c r="J220" s="237">
        <f>I220*G220</f>
        <v>0</v>
      </c>
      <c r="K220" s="237">
        <f>I220*H220</f>
        <v>0</v>
      </c>
    </row>
    <row r="221" spans="1:11" ht="15" thickBot="1" x14ac:dyDescent="0.35">
      <c r="A221" s="183" t="s">
        <v>819</v>
      </c>
      <c r="B221" s="181" t="s">
        <v>820</v>
      </c>
      <c r="C221" s="191"/>
      <c r="D221" s="178" t="s">
        <v>548</v>
      </c>
      <c r="E221" s="185"/>
      <c r="F221" s="185"/>
      <c r="G221" s="237">
        <v>0</v>
      </c>
      <c r="H221" s="237">
        <v>0</v>
      </c>
      <c r="I221" s="238"/>
      <c r="J221" s="237">
        <f>I221*G221</f>
        <v>0</v>
      </c>
      <c r="K221" s="237">
        <f>I221*H221</f>
        <v>0</v>
      </c>
    </row>
    <row r="222" spans="1:11" ht="27" thickBot="1" x14ac:dyDescent="0.35">
      <c r="A222" s="183" t="s">
        <v>821</v>
      </c>
      <c r="B222" s="181" t="s">
        <v>822</v>
      </c>
      <c r="C222" s="191"/>
      <c r="D222" s="178" t="s">
        <v>548</v>
      </c>
      <c r="E222" s="185"/>
      <c r="F222" s="185"/>
      <c r="G222" s="237">
        <v>0</v>
      </c>
      <c r="H222" s="237">
        <v>0</v>
      </c>
      <c r="I222" s="238"/>
      <c r="J222" s="237">
        <f>I222*G222</f>
        <v>0</v>
      </c>
      <c r="K222" s="237">
        <f>I222*H222</f>
        <v>0</v>
      </c>
    </row>
    <row r="223" spans="1:11" ht="15" thickBot="1" x14ac:dyDescent="0.35">
      <c r="A223" s="186" t="s">
        <v>351</v>
      </c>
      <c r="B223" s="182" t="s">
        <v>823</v>
      </c>
      <c r="C223" s="190"/>
      <c r="D223" s="175"/>
      <c r="E223" s="187"/>
      <c r="F223" s="187"/>
      <c r="G223" s="236"/>
      <c r="H223" s="236"/>
      <c r="I223" s="239"/>
      <c r="J223" s="236"/>
      <c r="K223" s="236"/>
    </row>
    <row r="224" spans="1:11" ht="40.200000000000003" thickBot="1" x14ac:dyDescent="0.35">
      <c r="A224" s="183" t="s">
        <v>824</v>
      </c>
      <c r="B224" s="181" t="s">
        <v>825</v>
      </c>
      <c r="C224" s="191"/>
      <c r="D224" s="178" t="s">
        <v>548</v>
      </c>
      <c r="E224" s="185"/>
      <c r="F224" s="185"/>
      <c r="G224" s="237">
        <v>0</v>
      </c>
      <c r="H224" s="237">
        <v>0</v>
      </c>
      <c r="I224" s="238"/>
      <c r="J224" s="237">
        <f t="shared" ref="J224:J246" si="22">I224*G224</f>
        <v>0</v>
      </c>
      <c r="K224" s="237">
        <f t="shared" ref="K224:K246" si="23">I224*H224</f>
        <v>0</v>
      </c>
    </row>
    <row r="225" spans="1:11" ht="27" thickBot="1" x14ac:dyDescent="0.35">
      <c r="A225" s="183" t="s">
        <v>826</v>
      </c>
      <c r="B225" s="181" t="s">
        <v>827</v>
      </c>
      <c r="C225" s="191"/>
      <c r="D225" s="178" t="s">
        <v>548</v>
      </c>
      <c r="E225" s="185"/>
      <c r="F225" s="185"/>
      <c r="G225" s="237">
        <v>0</v>
      </c>
      <c r="H225" s="237">
        <v>0</v>
      </c>
      <c r="I225" s="238"/>
      <c r="J225" s="237">
        <f t="shared" si="22"/>
        <v>0</v>
      </c>
      <c r="K225" s="237">
        <f t="shared" si="23"/>
        <v>0</v>
      </c>
    </row>
    <row r="226" spans="1:11" ht="15" thickBot="1" x14ac:dyDescent="0.35">
      <c r="A226" s="183" t="s">
        <v>828</v>
      </c>
      <c r="B226" s="181" t="s">
        <v>829</v>
      </c>
      <c r="C226" s="191"/>
      <c r="D226" s="178" t="s">
        <v>548</v>
      </c>
      <c r="E226" s="185"/>
      <c r="F226" s="185"/>
      <c r="G226" s="237">
        <v>0</v>
      </c>
      <c r="H226" s="237">
        <v>0</v>
      </c>
      <c r="I226" s="238"/>
      <c r="J226" s="237">
        <f t="shared" si="22"/>
        <v>0</v>
      </c>
      <c r="K226" s="237">
        <f t="shared" si="23"/>
        <v>0</v>
      </c>
    </row>
    <row r="227" spans="1:11" ht="27" thickBot="1" x14ac:dyDescent="0.35">
      <c r="A227" s="183" t="s">
        <v>830</v>
      </c>
      <c r="B227" s="181" t="s">
        <v>831</v>
      </c>
      <c r="C227" s="191"/>
      <c r="D227" s="178" t="s">
        <v>548</v>
      </c>
      <c r="E227" s="185"/>
      <c r="F227" s="185"/>
      <c r="G227" s="237">
        <v>0</v>
      </c>
      <c r="H227" s="237">
        <v>0</v>
      </c>
      <c r="I227" s="238"/>
      <c r="J227" s="237">
        <f t="shared" si="22"/>
        <v>0</v>
      </c>
      <c r="K227" s="237">
        <f t="shared" si="23"/>
        <v>0</v>
      </c>
    </row>
    <row r="228" spans="1:11" ht="27" thickBot="1" x14ac:dyDescent="0.35">
      <c r="A228" s="183" t="s">
        <v>832</v>
      </c>
      <c r="B228" s="181" t="s">
        <v>833</v>
      </c>
      <c r="C228" s="191"/>
      <c r="D228" s="178" t="s">
        <v>548</v>
      </c>
      <c r="E228" s="185"/>
      <c r="F228" s="185"/>
      <c r="G228" s="237">
        <v>0</v>
      </c>
      <c r="H228" s="237">
        <v>0</v>
      </c>
      <c r="I228" s="238"/>
      <c r="J228" s="237">
        <f t="shared" si="22"/>
        <v>0</v>
      </c>
      <c r="K228" s="237">
        <f t="shared" si="23"/>
        <v>0</v>
      </c>
    </row>
    <row r="229" spans="1:11" ht="15" thickBot="1" x14ac:dyDescent="0.35">
      <c r="A229" s="183" t="s">
        <v>834</v>
      </c>
      <c r="B229" s="181" t="s">
        <v>835</v>
      </c>
      <c r="C229" s="191"/>
      <c r="D229" s="178" t="s">
        <v>548</v>
      </c>
      <c r="E229" s="185"/>
      <c r="F229" s="185"/>
      <c r="G229" s="237">
        <v>0</v>
      </c>
      <c r="H229" s="237">
        <v>0</v>
      </c>
      <c r="I229" s="238"/>
      <c r="J229" s="237">
        <f t="shared" si="22"/>
        <v>0</v>
      </c>
      <c r="K229" s="237">
        <f t="shared" si="23"/>
        <v>0</v>
      </c>
    </row>
    <row r="230" spans="1:11" ht="15" thickBot="1" x14ac:dyDescent="0.35">
      <c r="A230" s="183" t="s">
        <v>836</v>
      </c>
      <c r="B230" s="181" t="s">
        <v>837</v>
      </c>
      <c r="C230" s="191"/>
      <c r="D230" s="178" t="s">
        <v>548</v>
      </c>
      <c r="E230" s="185"/>
      <c r="F230" s="185"/>
      <c r="G230" s="237">
        <v>0</v>
      </c>
      <c r="H230" s="237">
        <v>0</v>
      </c>
      <c r="I230" s="238"/>
      <c r="J230" s="237">
        <f t="shared" si="22"/>
        <v>0</v>
      </c>
      <c r="K230" s="237">
        <f t="shared" si="23"/>
        <v>0</v>
      </c>
    </row>
    <row r="231" spans="1:11" ht="15" thickBot="1" x14ac:dyDescent="0.35">
      <c r="A231" s="183" t="s">
        <v>838</v>
      </c>
      <c r="B231" s="181" t="s">
        <v>839</v>
      </c>
      <c r="C231" s="191"/>
      <c r="D231" s="178" t="s">
        <v>548</v>
      </c>
      <c r="E231" s="185"/>
      <c r="F231" s="185"/>
      <c r="G231" s="237">
        <v>0</v>
      </c>
      <c r="H231" s="237">
        <v>0</v>
      </c>
      <c r="I231" s="238"/>
      <c r="J231" s="237">
        <f t="shared" si="22"/>
        <v>0</v>
      </c>
      <c r="K231" s="237">
        <f t="shared" si="23"/>
        <v>0</v>
      </c>
    </row>
    <row r="232" spans="1:11" ht="27" thickBot="1" x14ac:dyDescent="0.35">
      <c r="A232" s="183" t="s">
        <v>840</v>
      </c>
      <c r="B232" s="181" t="s">
        <v>841</v>
      </c>
      <c r="C232" s="191"/>
      <c r="D232" s="178" t="s">
        <v>548</v>
      </c>
      <c r="E232" s="185"/>
      <c r="F232" s="185"/>
      <c r="G232" s="237">
        <v>0</v>
      </c>
      <c r="H232" s="237">
        <v>0</v>
      </c>
      <c r="I232" s="238"/>
      <c r="J232" s="237">
        <f t="shared" si="22"/>
        <v>0</v>
      </c>
      <c r="K232" s="237">
        <f t="shared" si="23"/>
        <v>0</v>
      </c>
    </row>
    <row r="233" spans="1:11" ht="27" thickBot="1" x14ac:dyDescent="0.35">
      <c r="A233" s="183" t="s">
        <v>842</v>
      </c>
      <c r="B233" s="181" t="s">
        <v>843</v>
      </c>
      <c r="C233" s="191"/>
      <c r="D233" s="178" t="s">
        <v>548</v>
      </c>
      <c r="E233" s="185"/>
      <c r="F233" s="185"/>
      <c r="G233" s="237">
        <v>0</v>
      </c>
      <c r="H233" s="237">
        <v>0</v>
      </c>
      <c r="I233" s="238"/>
      <c r="J233" s="237">
        <f t="shared" si="22"/>
        <v>0</v>
      </c>
      <c r="K233" s="237">
        <f t="shared" si="23"/>
        <v>0</v>
      </c>
    </row>
    <row r="234" spans="1:11" ht="27" thickBot="1" x14ac:dyDescent="0.35">
      <c r="A234" s="183" t="s">
        <v>844</v>
      </c>
      <c r="B234" s="181" t="s">
        <v>845</v>
      </c>
      <c r="C234" s="191"/>
      <c r="D234" s="178" t="s">
        <v>548</v>
      </c>
      <c r="E234" s="185"/>
      <c r="F234" s="185"/>
      <c r="G234" s="237">
        <v>0</v>
      </c>
      <c r="H234" s="237">
        <v>0</v>
      </c>
      <c r="I234" s="238"/>
      <c r="J234" s="237">
        <f t="shared" si="22"/>
        <v>0</v>
      </c>
      <c r="K234" s="237">
        <f t="shared" si="23"/>
        <v>0</v>
      </c>
    </row>
    <row r="235" spans="1:11" ht="27" thickBot="1" x14ac:dyDescent="0.35">
      <c r="A235" s="183" t="s">
        <v>846</v>
      </c>
      <c r="B235" s="181" t="s">
        <v>847</v>
      </c>
      <c r="C235" s="191"/>
      <c r="D235" s="178" t="s">
        <v>548</v>
      </c>
      <c r="E235" s="185"/>
      <c r="F235" s="185"/>
      <c r="G235" s="237">
        <v>0</v>
      </c>
      <c r="H235" s="237">
        <v>0</v>
      </c>
      <c r="I235" s="238"/>
      <c r="J235" s="237">
        <f t="shared" si="22"/>
        <v>0</v>
      </c>
      <c r="K235" s="237">
        <f t="shared" si="23"/>
        <v>0</v>
      </c>
    </row>
    <row r="236" spans="1:11" ht="15" thickBot="1" x14ac:dyDescent="0.35">
      <c r="A236" s="183" t="s">
        <v>848</v>
      </c>
      <c r="B236" s="181" t="s">
        <v>849</v>
      </c>
      <c r="C236" s="191"/>
      <c r="D236" s="178" t="s">
        <v>548</v>
      </c>
      <c r="E236" s="185"/>
      <c r="F236" s="185"/>
      <c r="G236" s="237">
        <v>0</v>
      </c>
      <c r="H236" s="237">
        <v>0</v>
      </c>
      <c r="I236" s="238"/>
      <c r="J236" s="237">
        <f t="shared" si="22"/>
        <v>0</v>
      </c>
      <c r="K236" s="237">
        <f t="shared" si="23"/>
        <v>0</v>
      </c>
    </row>
    <row r="237" spans="1:11" ht="27" thickBot="1" x14ac:dyDescent="0.35">
      <c r="A237" s="183" t="s">
        <v>850</v>
      </c>
      <c r="B237" s="181" t="s">
        <v>851</v>
      </c>
      <c r="C237" s="191"/>
      <c r="D237" s="178" t="s">
        <v>548</v>
      </c>
      <c r="E237" s="185"/>
      <c r="F237" s="185"/>
      <c r="G237" s="237">
        <v>0</v>
      </c>
      <c r="H237" s="237">
        <v>0</v>
      </c>
      <c r="I237" s="238"/>
      <c r="J237" s="237">
        <f t="shared" si="22"/>
        <v>0</v>
      </c>
      <c r="K237" s="237">
        <f t="shared" si="23"/>
        <v>0</v>
      </c>
    </row>
    <row r="238" spans="1:11" ht="15" thickBot="1" x14ac:dyDescent="0.35">
      <c r="A238" s="183" t="s">
        <v>852</v>
      </c>
      <c r="B238" s="181" t="s">
        <v>853</v>
      </c>
      <c r="C238" s="191"/>
      <c r="D238" s="178" t="s">
        <v>548</v>
      </c>
      <c r="E238" s="185"/>
      <c r="F238" s="185"/>
      <c r="G238" s="237">
        <v>0</v>
      </c>
      <c r="H238" s="237">
        <v>0</v>
      </c>
      <c r="I238" s="238"/>
      <c r="J238" s="237">
        <f t="shared" si="22"/>
        <v>0</v>
      </c>
      <c r="K238" s="237">
        <f t="shared" si="23"/>
        <v>0</v>
      </c>
    </row>
    <row r="239" spans="1:11" ht="15" thickBot="1" x14ac:dyDescent="0.35">
      <c r="A239" s="183" t="s">
        <v>854</v>
      </c>
      <c r="B239" s="181" t="s">
        <v>855</v>
      </c>
      <c r="C239" s="191"/>
      <c r="D239" s="178" t="s">
        <v>548</v>
      </c>
      <c r="E239" s="185"/>
      <c r="F239" s="185"/>
      <c r="G239" s="237">
        <v>0</v>
      </c>
      <c r="H239" s="237">
        <v>0</v>
      </c>
      <c r="I239" s="238"/>
      <c r="J239" s="237">
        <f t="shared" si="22"/>
        <v>0</v>
      </c>
      <c r="K239" s="237">
        <f t="shared" si="23"/>
        <v>0</v>
      </c>
    </row>
    <row r="240" spans="1:11" ht="27" thickBot="1" x14ac:dyDescent="0.35">
      <c r="A240" s="183" t="s">
        <v>856</v>
      </c>
      <c r="B240" s="181" t="s">
        <v>857</v>
      </c>
      <c r="C240" s="191"/>
      <c r="D240" s="178" t="s">
        <v>548</v>
      </c>
      <c r="E240" s="185"/>
      <c r="F240" s="185"/>
      <c r="G240" s="237">
        <v>0</v>
      </c>
      <c r="H240" s="237">
        <v>0</v>
      </c>
      <c r="I240" s="238"/>
      <c r="J240" s="237">
        <f t="shared" si="22"/>
        <v>0</v>
      </c>
      <c r="K240" s="237">
        <f t="shared" si="23"/>
        <v>0</v>
      </c>
    </row>
    <row r="241" spans="1:11" ht="15" thickBot="1" x14ac:dyDescent="0.35">
      <c r="A241" s="183" t="s">
        <v>858</v>
      </c>
      <c r="B241" s="181" t="s">
        <v>859</v>
      </c>
      <c r="C241" s="191"/>
      <c r="D241" s="178" t="s">
        <v>548</v>
      </c>
      <c r="E241" s="185"/>
      <c r="F241" s="185"/>
      <c r="G241" s="237">
        <v>0</v>
      </c>
      <c r="H241" s="237">
        <v>0</v>
      </c>
      <c r="I241" s="238"/>
      <c r="J241" s="237">
        <f t="shared" si="22"/>
        <v>0</v>
      </c>
      <c r="K241" s="237">
        <f t="shared" si="23"/>
        <v>0</v>
      </c>
    </row>
    <row r="242" spans="1:11" ht="27" thickBot="1" x14ac:dyDescent="0.35">
      <c r="A242" s="183" t="s">
        <v>860</v>
      </c>
      <c r="B242" s="181" t="s">
        <v>861</v>
      </c>
      <c r="C242" s="191"/>
      <c r="D242" s="178" t="s">
        <v>548</v>
      </c>
      <c r="E242" s="185"/>
      <c r="F242" s="185"/>
      <c r="G242" s="237">
        <v>0</v>
      </c>
      <c r="H242" s="237">
        <v>0</v>
      </c>
      <c r="I242" s="238"/>
      <c r="J242" s="237">
        <f t="shared" si="22"/>
        <v>0</v>
      </c>
      <c r="K242" s="237">
        <f t="shared" si="23"/>
        <v>0</v>
      </c>
    </row>
    <row r="243" spans="1:11" ht="27" thickBot="1" x14ac:dyDescent="0.35">
      <c r="A243" s="183" t="s">
        <v>862</v>
      </c>
      <c r="B243" s="181" t="s">
        <v>863</v>
      </c>
      <c r="C243" s="191"/>
      <c r="D243" s="178" t="s">
        <v>548</v>
      </c>
      <c r="E243" s="185"/>
      <c r="F243" s="185"/>
      <c r="G243" s="237">
        <v>0</v>
      </c>
      <c r="H243" s="237">
        <v>0</v>
      </c>
      <c r="I243" s="238"/>
      <c r="J243" s="237">
        <f t="shared" si="22"/>
        <v>0</v>
      </c>
      <c r="K243" s="237">
        <f t="shared" si="23"/>
        <v>0</v>
      </c>
    </row>
    <row r="244" spans="1:11" ht="15" thickBot="1" x14ac:dyDescent="0.35">
      <c r="A244" s="183" t="s">
        <v>864</v>
      </c>
      <c r="B244" s="181" t="s">
        <v>865</v>
      </c>
      <c r="C244" s="191"/>
      <c r="D244" s="178" t="s">
        <v>548</v>
      </c>
      <c r="E244" s="185"/>
      <c r="F244" s="185"/>
      <c r="G244" s="237">
        <v>0</v>
      </c>
      <c r="H244" s="237">
        <v>0</v>
      </c>
      <c r="I244" s="238"/>
      <c r="J244" s="237">
        <f t="shared" si="22"/>
        <v>0</v>
      </c>
      <c r="K244" s="237">
        <f t="shared" si="23"/>
        <v>0</v>
      </c>
    </row>
    <row r="245" spans="1:11" ht="27" thickBot="1" x14ac:dyDescent="0.35">
      <c r="A245" s="183" t="s">
        <v>866</v>
      </c>
      <c r="B245" s="181" t="s">
        <v>867</v>
      </c>
      <c r="C245" s="191"/>
      <c r="D245" s="178" t="s">
        <v>548</v>
      </c>
      <c r="E245" s="185"/>
      <c r="F245" s="185"/>
      <c r="G245" s="237">
        <v>0</v>
      </c>
      <c r="H245" s="237">
        <v>0</v>
      </c>
      <c r="I245" s="238"/>
      <c r="J245" s="237">
        <f t="shared" si="22"/>
        <v>0</v>
      </c>
      <c r="K245" s="237">
        <f t="shared" si="23"/>
        <v>0</v>
      </c>
    </row>
    <row r="246" spans="1:11" ht="40.200000000000003" thickBot="1" x14ac:dyDescent="0.35">
      <c r="A246" s="183" t="s">
        <v>868</v>
      </c>
      <c r="B246" s="181" t="s">
        <v>869</v>
      </c>
      <c r="C246" s="191"/>
      <c r="D246" s="178" t="s">
        <v>548</v>
      </c>
      <c r="E246" s="185"/>
      <c r="F246" s="185"/>
      <c r="G246" s="237">
        <v>0</v>
      </c>
      <c r="H246" s="237">
        <v>0</v>
      </c>
      <c r="I246" s="238"/>
      <c r="J246" s="237">
        <f t="shared" si="22"/>
        <v>0</v>
      </c>
      <c r="K246" s="237">
        <f t="shared" si="23"/>
        <v>0</v>
      </c>
    </row>
    <row r="247" spans="1:11" ht="15" thickBot="1" x14ac:dyDescent="0.35">
      <c r="A247" s="186">
        <v>3.14</v>
      </c>
      <c r="B247" s="182" t="s">
        <v>870</v>
      </c>
      <c r="C247" s="190"/>
      <c r="D247" s="175"/>
      <c r="E247" s="187"/>
      <c r="F247" s="187"/>
      <c r="G247" s="236"/>
      <c r="H247" s="236"/>
      <c r="I247" s="239"/>
      <c r="J247" s="236"/>
      <c r="K247" s="236"/>
    </row>
    <row r="248" spans="1:11" ht="15" thickBot="1" x14ac:dyDescent="0.35">
      <c r="A248" s="183"/>
      <c r="B248" s="181" t="s">
        <v>871</v>
      </c>
      <c r="C248" s="191"/>
      <c r="D248" s="178" t="s">
        <v>548</v>
      </c>
      <c r="E248" s="185"/>
      <c r="F248" s="185"/>
      <c r="G248" s="237">
        <v>0</v>
      </c>
      <c r="H248" s="237">
        <v>0</v>
      </c>
      <c r="I248" s="238"/>
      <c r="J248" s="237">
        <f>I248*G248</f>
        <v>0</v>
      </c>
      <c r="K248" s="237">
        <f>I248*H248</f>
        <v>0</v>
      </c>
    </row>
    <row r="249" spans="1:11" ht="15" thickBot="1" x14ac:dyDescent="0.35">
      <c r="A249" s="186" t="s">
        <v>352</v>
      </c>
      <c r="B249" s="182" t="s">
        <v>872</v>
      </c>
      <c r="C249" s="190"/>
      <c r="D249" s="175"/>
      <c r="E249" s="187"/>
      <c r="F249" s="187"/>
      <c r="G249" s="236"/>
      <c r="H249" s="236"/>
      <c r="I249" s="239"/>
      <c r="J249" s="236"/>
      <c r="K249" s="236"/>
    </row>
    <row r="250" spans="1:11" ht="53.4" thickBot="1" x14ac:dyDescent="0.35">
      <c r="A250" s="183"/>
      <c r="B250" s="181" t="s">
        <v>873</v>
      </c>
      <c r="C250" s="191"/>
      <c r="D250" s="178" t="s">
        <v>394</v>
      </c>
      <c r="E250" s="185"/>
      <c r="F250" s="185"/>
      <c r="G250" s="237">
        <v>0</v>
      </c>
      <c r="H250" s="237">
        <v>0</v>
      </c>
      <c r="I250" s="238"/>
      <c r="J250" s="237">
        <f>I250*G250</f>
        <v>0</v>
      </c>
      <c r="K250" s="237">
        <f>I250*H250</f>
        <v>0</v>
      </c>
    </row>
    <row r="251" spans="1:11" ht="15" thickBot="1" x14ac:dyDescent="0.35">
      <c r="A251" s="186" t="s">
        <v>353</v>
      </c>
      <c r="B251" s="182" t="s">
        <v>874</v>
      </c>
      <c r="C251" s="190"/>
      <c r="D251" s="175"/>
      <c r="E251" s="187"/>
      <c r="F251" s="187"/>
      <c r="G251" s="236"/>
      <c r="H251" s="236"/>
      <c r="I251" s="239"/>
      <c r="J251" s="236"/>
      <c r="K251" s="236"/>
    </row>
    <row r="252" spans="1:11" ht="15" thickBot="1" x14ac:dyDescent="0.35">
      <c r="A252" s="183" t="s">
        <v>875</v>
      </c>
      <c r="B252" s="181" t="s">
        <v>876</v>
      </c>
      <c r="C252" s="191"/>
      <c r="D252" s="178"/>
      <c r="E252" s="185"/>
      <c r="F252" s="185"/>
      <c r="G252" s="237"/>
      <c r="H252" s="237"/>
      <c r="I252" s="238"/>
      <c r="J252" s="237"/>
      <c r="K252" s="237"/>
    </row>
    <row r="253" spans="1:11" ht="15" thickBot="1" x14ac:dyDescent="0.35">
      <c r="A253" s="183" t="s">
        <v>877</v>
      </c>
      <c r="B253" s="181" t="s">
        <v>878</v>
      </c>
      <c r="C253" s="191"/>
      <c r="D253" s="178" t="s">
        <v>394</v>
      </c>
      <c r="E253" s="185"/>
      <c r="F253" s="185"/>
      <c r="G253" s="237">
        <v>10</v>
      </c>
      <c r="H253" s="237">
        <v>10</v>
      </c>
      <c r="I253" s="238"/>
      <c r="J253" s="237">
        <f>I253*G253</f>
        <v>0</v>
      </c>
      <c r="K253" s="237">
        <f>I253*H253</f>
        <v>0</v>
      </c>
    </row>
    <row r="254" spans="1:11" ht="15" thickBot="1" x14ac:dyDescent="0.35">
      <c r="A254" s="183" t="s">
        <v>879</v>
      </c>
      <c r="B254" s="181" t="s">
        <v>880</v>
      </c>
      <c r="C254" s="191"/>
      <c r="D254" s="178" t="s">
        <v>881</v>
      </c>
      <c r="E254" s="185"/>
      <c r="F254" s="185"/>
      <c r="G254" s="237">
        <v>0</v>
      </c>
      <c r="H254" s="237">
        <v>0</v>
      </c>
      <c r="I254" s="238"/>
      <c r="J254" s="237">
        <f>I254*G254</f>
        <v>0</v>
      </c>
      <c r="K254" s="237">
        <f>I254*H254</f>
        <v>0</v>
      </c>
    </row>
    <row r="255" spans="1:11" ht="40.200000000000003" thickBot="1" x14ac:dyDescent="0.35">
      <c r="A255" s="183" t="s">
        <v>879</v>
      </c>
      <c r="B255" s="181" t="s">
        <v>882</v>
      </c>
      <c r="C255" s="191"/>
      <c r="D255" s="178" t="s">
        <v>883</v>
      </c>
      <c r="E255" s="185"/>
      <c r="F255" s="185"/>
      <c r="G255" s="237">
        <v>1</v>
      </c>
      <c r="H255" s="237">
        <v>1</v>
      </c>
      <c r="I255" s="238"/>
      <c r="J255" s="237">
        <f>I255*G255</f>
        <v>0</v>
      </c>
      <c r="K255" s="237">
        <f>I255*H255</f>
        <v>0</v>
      </c>
    </row>
    <row r="256" spans="1:11" ht="15" thickBot="1" x14ac:dyDescent="0.35">
      <c r="A256" s="186">
        <v>3.15</v>
      </c>
      <c r="B256" s="182" t="s">
        <v>884</v>
      </c>
      <c r="C256" s="190"/>
      <c r="D256" s="175"/>
      <c r="E256" s="187"/>
      <c r="F256" s="187"/>
      <c r="G256" s="236"/>
      <c r="H256" s="236"/>
      <c r="I256" s="239"/>
      <c r="J256" s="236"/>
      <c r="K256" s="236"/>
    </row>
    <row r="257" spans="1:11" ht="15" thickBot="1" x14ac:dyDescent="0.35">
      <c r="A257" s="183" t="s">
        <v>885</v>
      </c>
      <c r="B257" s="181" t="s">
        <v>886</v>
      </c>
      <c r="C257" s="191"/>
      <c r="D257" s="178" t="s">
        <v>887</v>
      </c>
      <c r="E257" s="185"/>
      <c r="F257" s="185"/>
      <c r="G257" s="237">
        <v>1</v>
      </c>
      <c r="H257" s="237">
        <v>1</v>
      </c>
      <c r="I257" s="238"/>
      <c r="J257" s="237">
        <f>I257*G257</f>
        <v>0</v>
      </c>
      <c r="K257" s="237">
        <f>I257*H257</f>
        <v>0</v>
      </c>
    </row>
    <row r="258" spans="1:11" ht="15" thickBot="1" x14ac:dyDescent="0.35">
      <c r="A258" s="183" t="s">
        <v>888</v>
      </c>
      <c r="B258" s="181" t="s">
        <v>889</v>
      </c>
      <c r="C258" s="191"/>
      <c r="D258" s="178" t="s">
        <v>394</v>
      </c>
      <c r="E258" s="185"/>
      <c r="F258" s="185"/>
      <c r="G258" s="237">
        <v>0</v>
      </c>
      <c r="H258" s="237">
        <v>0</v>
      </c>
      <c r="I258" s="238"/>
      <c r="J258" s="237">
        <f>I258*G258</f>
        <v>0</v>
      </c>
      <c r="K258" s="237">
        <f>I258*H258</f>
        <v>0</v>
      </c>
    </row>
    <row r="259" spans="1:11" ht="15" thickBot="1" x14ac:dyDescent="0.35">
      <c r="A259" s="186" t="s">
        <v>890</v>
      </c>
      <c r="B259" s="182" t="s">
        <v>891</v>
      </c>
      <c r="C259" s="190"/>
      <c r="D259" s="175"/>
      <c r="E259" s="187"/>
      <c r="F259" s="187"/>
      <c r="G259" s="236"/>
      <c r="H259" s="236"/>
      <c r="I259" s="239"/>
      <c r="J259" s="236"/>
      <c r="K259" s="236"/>
    </row>
    <row r="260" spans="1:11" ht="40.200000000000003" thickBot="1" x14ac:dyDescent="0.35">
      <c r="A260" s="183"/>
      <c r="B260" s="181" t="s">
        <v>892</v>
      </c>
      <c r="C260" s="191"/>
      <c r="D260" s="178" t="s">
        <v>893</v>
      </c>
      <c r="E260" s="185"/>
      <c r="F260" s="185"/>
      <c r="G260" s="237">
        <v>2</v>
      </c>
      <c r="H260" s="237">
        <v>2</v>
      </c>
      <c r="I260" s="238"/>
      <c r="J260" s="237">
        <f>I260*G260</f>
        <v>0</v>
      </c>
      <c r="K260" s="237">
        <f>I260*H260</f>
        <v>0</v>
      </c>
    </row>
    <row r="261" spans="1:11" ht="15" thickBot="1" x14ac:dyDescent="0.35">
      <c r="A261" s="186" t="s">
        <v>894</v>
      </c>
      <c r="B261" s="182" t="s">
        <v>895</v>
      </c>
      <c r="C261" s="190"/>
      <c r="D261" s="175"/>
      <c r="E261" s="187"/>
      <c r="F261" s="187"/>
      <c r="G261" s="236"/>
      <c r="H261" s="236"/>
      <c r="I261" s="239"/>
      <c r="J261" s="236"/>
      <c r="K261" s="236"/>
    </row>
    <row r="262" spans="1:11" ht="40.200000000000003" thickBot="1" x14ac:dyDescent="0.35">
      <c r="A262" s="183"/>
      <c r="B262" s="181" t="s">
        <v>896</v>
      </c>
      <c r="C262" s="191"/>
      <c r="D262" s="178" t="s">
        <v>394</v>
      </c>
      <c r="E262" s="185"/>
      <c r="F262" s="185"/>
      <c r="G262" s="237">
        <v>1</v>
      </c>
      <c r="H262" s="237">
        <v>1</v>
      </c>
      <c r="I262" s="238"/>
      <c r="J262" s="237">
        <f>I262*G262</f>
        <v>0</v>
      </c>
      <c r="K262" s="237">
        <f>I262*H262</f>
        <v>0</v>
      </c>
    </row>
    <row r="263" spans="1:11" ht="15" thickBot="1" x14ac:dyDescent="0.35">
      <c r="A263" s="186" t="s">
        <v>897</v>
      </c>
      <c r="B263" s="182" t="s">
        <v>898</v>
      </c>
      <c r="C263" s="190"/>
      <c r="D263" s="175"/>
      <c r="E263" s="187"/>
      <c r="F263" s="187"/>
      <c r="G263" s="236"/>
      <c r="H263" s="236"/>
      <c r="I263" s="239"/>
      <c r="J263" s="236"/>
      <c r="K263" s="236"/>
    </row>
    <row r="264" spans="1:11" ht="27" thickBot="1" x14ac:dyDescent="0.35">
      <c r="A264" s="183"/>
      <c r="B264" s="181" t="s">
        <v>899</v>
      </c>
      <c r="C264" s="191"/>
      <c r="D264" s="178" t="s">
        <v>394</v>
      </c>
      <c r="E264" s="185"/>
      <c r="F264" s="185"/>
      <c r="G264" s="237">
        <v>1</v>
      </c>
      <c r="H264" s="237">
        <v>1</v>
      </c>
      <c r="I264" s="238"/>
      <c r="J264" s="237">
        <f>I264*G264</f>
        <v>0</v>
      </c>
      <c r="K264" s="237">
        <f>I264*H264</f>
        <v>0</v>
      </c>
    </row>
    <row r="265" spans="1:11" ht="15" thickBot="1" x14ac:dyDescent="0.35">
      <c r="A265" s="186" t="s">
        <v>900</v>
      </c>
      <c r="B265" s="182" t="s">
        <v>901</v>
      </c>
      <c r="C265" s="187"/>
      <c r="D265" s="175"/>
      <c r="E265" s="187"/>
      <c r="F265" s="187"/>
      <c r="G265" s="236"/>
      <c r="H265" s="236"/>
      <c r="I265" s="239"/>
      <c r="J265" s="236"/>
      <c r="K265" s="236"/>
    </row>
    <row r="266" spans="1:11" ht="15" thickBot="1" x14ac:dyDescent="0.35">
      <c r="A266" s="183" t="s">
        <v>902</v>
      </c>
      <c r="B266" s="181" t="s">
        <v>903</v>
      </c>
      <c r="C266" s="184"/>
      <c r="D266" s="178"/>
      <c r="E266" s="185"/>
      <c r="F266" s="185"/>
      <c r="G266" s="237"/>
      <c r="H266" s="237"/>
      <c r="I266" s="238"/>
      <c r="J266" s="237">
        <f t="shared" ref="J266:J272" si="24">I266*G266</f>
        <v>0</v>
      </c>
      <c r="K266" s="237">
        <f t="shared" ref="K266:K272" si="25">I266*H266</f>
        <v>0</v>
      </c>
    </row>
    <row r="267" spans="1:11" ht="27" thickBot="1" x14ac:dyDescent="0.35">
      <c r="A267" s="183" t="s">
        <v>904</v>
      </c>
      <c r="B267" s="181" t="s">
        <v>905</v>
      </c>
      <c r="C267" s="184"/>
      <c r="D267" s="178" t="s">
        <v>394</v>
      </c>
      <c r="E267" s="185"/>
      <c r="F267" s="185"/>
      <c r="G267" s="237">
        <v>1</v>
      </c>
      <c r="H267" s="237">
        <v>1</v>
      </c>
      <c r="I267" s="238"/>
      <c r="J267" s="237">
        <f t="shared" si="24"/>
        <v>0</v>
      </c>
      <c r="K267" s="237">
        <f t="shared" si="25"/>
        <v>0</v>
      </c>
    </row>
    <row r="268" spans="1:11" ht="27" thickBot="1" x14ac:dyDescent="0.35">
      <c r="A268" s="183" t="s">
        <v>906</v>
      </c>
      <c r="B268" s="181" t="s">
        <v>907</v>
      </c>
      <c r="C268" s="184"/>
      <c r="D268" s="178" t="s">
        <v>548</v>
      </c>
      <c r="E268" s="185"/>
      <c r="F268" s="185"/>
      <c r="G268" s="237">
        <v>0</v>
      </c>
      <c r="H268" s="237">
        <v>0</v>
      </c>
      <c r="I268" s="238"/>
      <c r="J268" s="237">
        <f t="shared" si="24"/>
        <v>0</v>
      </c>
      <c r="K268" s="237">
        <f t="shared" si="25"/>
        <v>0</v>
      </c>
    </row>
    <row r="269" spans="1:11" ht="27" thickBot="1" x14ac:dyDescent="0.35">
      <c r="A269" s="183" t="s">
        <v>908</v>
      </c>
      <c r="B269" s="181" t="s">
        <v>909</v>
      </c>
      <c r="C269" s="184"/>
      <c r="D269" s="178" t="s">
        <v>548</v>
      </c>
      <c r="E269" s="185"/>
      <c r="F269" s="185"/>
      <c r="G269" s="237">
        <v>0</v>
      </c>
      <c r="H269" s="237">
        <v>0</v>
      </c>
      <c r="I269" s="238"/>
      <c r="J269" s="237">
        <f t="shared" si="24"/>
        <v>0</v>
      </c>
      <c r="K269" s="237">
        <f t="shared" si="25"/>
        <v>0</v>
      </c>
    </row>
    <row r="270" spans="1:11" ht="27" thickBot="1" x14ac:dyDescent="0.35">
      <c r="A270" s="183" t="s">
        <v>910</v>
      </c>
      <c r="B270" s="181" t="s">
        <v>911</v>
      </c>
      <c r="C270" s="184"/>
      <c r="D270" s="178" t="s">
        <v>548</v>
      </c>
      <c r="E270" s="185"/>
      <c r="F270" s="185"/>
      <c r="G270" s="237">
        <v>0</v>
      </c>
      <c r="H270" s="237">
        <v>0</v>
      </c>
      <c r="I270" s="238"/>
      <c r="J270" s="237">
        <f t="shared" si="24"/>
        <v>0</v>
      </c>
      <c r="K270" s="237">
        <f t="shared" si="25"/>
        <v>0</v>
      </c>
    </row>
    <row r="271" spans="1:11" ht="27" thickBot="1" x14ac:dyDescent="0.35">
      <c r="A271" s="183" t="s">
        <v>912</v>
      </c>
      <c r="B271" s="181" t="s">
        <v>913</v>
      </c>
      <c r="C271" s="184"/>
      <c r="D271" s="178" t="s">
        <v>548</v>
      </c>
      <c r="E271" s="185"/>
      <c r="F271" s="185"/>
      <c r="G271" s="237">
        <v>0</v>
      </c>
      <c r="H271" s="237">
        <v>0</v>
      </c>
      <c r="I271" s="238"/>
      <c r="J271" s="237">
        <f t="shared" si="24"/>
        <v>0</v>
      </c>
      <c r="K271" s="237">
        <f t="shared" si="25"/>
        <v>0</v>
      </c>
    </row>
    <row r="272" spans="1:11" ht="27" thickBot="1" x14ac:dyDescent="0.35">
      <c r="A272" s="183" t="s">
        <v>914</v>
      </c>
      <c r="B272" s="181" t="s">
        <v>915</v>
      </c>
      <c r="C272" s="184"/>
      <c r="D272" s="178" t="s">
        <v>394</v>
      </c>
      <c r="E272" s="185"/>
      <c r="F272" s="185"/>
      <c r="G272" s="237">
        <v>1</v>
      </c>
      <c r="H272" s="237">
        <v>1</v>
      </c>
      <c r="I272" s="238"/>
      <c r="J272" s="237">
        <f t="shared" si="24"/>
        <v>0</v>
      </c>
      <c r="K272" s="237">
        <f t="shared" si="25"/>
        <v>0</v>
      </c>
    </row>
    <row r="273" spans="1:11" ht="15" thickBot="1" x14ac:dyDescent="0.35">
      <c r="A273" s="186" t="s">
        <v>916</v>
      </c>
      <c r="B273" s="182" t="s">
        <v>917</v>
      </c>
      <c r="C273" s="187"/>
      <c r="D273" s="175"/>
      <c r="E273" s="187"/>
      <c r="F273" s="187"/>
      <c r="G273" s="236"/>
      <c r="H273" s="236"/>
      <c r="I273" s="239"/>
      <c r="J273" s="236"/>
      <c r="K273" s="236"/>
    </row>
    <row r="274" spans="1:11" ht="27" thickBot="1" x14ac:dyDescent="0.35">
      <c r="A274" s="183"/>
      <c r="B274" s="181" t="s">
        <v>918</v>
      </c>
      <c r="C274" s="184"/>
      <c r="D274" s="178" t="s">
        <v>919</v>
      </c>
      <c r="E274" s="185"/>
      <c r="F274" s="185"/>
      <c r="G274" s="237">
        <v>1</v>
      </c>
      <c r="H274" s="237">
        <v>1</v>
      </c>
      <c r="I274" s="238"/>
      <c r="J274" s="237">
        <f>I274*G274</f>
        <v>0</v>
      </c>
      <c r="K274" s="237">
        <f>I274*H274</f>
        <v>0</v>
      </c>
    </row>
    <row r="275" spans="1:11" ht="15" thickBot="1" x14ac:dyDescent="0.35">
      <c r="A275" s="186">
        <v>3.16</v>
      </c>
      <c r="B275" s="182" t="s">
        <v>920</v>
      </c>
      <c r="C275" s="187"/>
      <c r="D275" s="175"/>
      <c r="E275" s="187"/>
      <c r="F275" s="187"/>
      <c r="G275" s="236"/>
      <c r="H275" s="236"/>
      <c r="I275" s="239"/>
      <c r="J275" s="236"/>
      <c r="K275" s="236"/>
    </row>
    <row r="276" spans="1:11" ht="15" thickBot="1" x14ac:dyDescent="0.35">
      <c r="A276" s="186" t="s">
        <v>354</v>
      </c>
      <c r="B276" s="182" t="s">
        <v>921</v>
      </c>
      <c r="C276" s="187"/>
      <c r="D276" s="175"/>
      <c r="E276" s="187"/>
      <c r="F276" s="187"/>
      <c r="G276" s="236"/>
      <c r="H276" s="236"/>
      <c r="I276" s="239"/>
      <c r="J276" s="236"/>
      <c r="K276" s="236"/>
    </row>
    <row r="277" spans="1:11" ht="15" thickBot="1" x14ac:dyDescent="0.35">
      <c r="A277" s="183" t="s">
        <v>922</v>
      </c>
      <c r="B277" s="181" t="s">
        <v>923</v>
      </c>
      <c r="C277" s="185" t="s">
        <v>394</v>
      </c>
      <c r="D277" s="178" t="s">
        <v>394</v>
      </c>
      <c r="E277" s="185"/>
      <c r="F277" s="185"/>
      <c r="G277" s="237">
        <v>0</v>
      </c>
      <c r="H277" s="237">
        <v>0</v>
      </c>
      <c r="I277" s="238"/>
      <c r="J277" s="237">
        <f>I277*G277</f>
        <v>0</v>
      </c>
      <c r="K277" s="237">
        <f>I277*H277</f>
        <v>0</v>
      </c>
    </row>
    <row r="278" spans="1:11" ht="15" thickBot="1" x14ac:dyDescent="0.35">
      <c r="A278" s="183" t="s">
        <v>924</v>
      </c>
      <c r="B278" s="181" t="s">
        <v>925</v>
      </c>
      <c r="C278" s="185" t="s">
        <v>394</v>
      </c>
      <c r="D278" s="178" t="s">
        <v>394</v>
      </c>
      <c r="E278" s="185"/>
      <c r="F278" s="185"/>
      <c r="G278" s="237">
        <v>0</v>
      </c>
      <c r="H278" s="237">
        <v>0</v>
      </c>
      <c r="I278" s="238"/>
      <c r="J278" s="237">
        <f>I278*G278</f>
        <v>0</v>
      </c>
      <c r="K278" s="237">
        <f>I278*H278</f>
        <v>0</v>
      </c>
    </row>
    <row r="279" spans="1:11" ht="15" thickBot="1" x14ac:dyDescent="0.35">
      <c r="A279" s="183" t="s">
        <v>926</v>
      </c>
      <c r="B279" s="181" t="s">
        <v>927</v>
      </c>
      <c r="C279" s="185" t="s">
        <v>394</v>
      </c>
      <c r="D279" s="178" t="s">
        <v>394</v>
      </c>
      <c r="E279" s="185"/>
      <c r="F279" s="185"/>
      <c r="G279" s="237">
        <v>0</v>
      </c>
      <c r="H279" s="237">
        <v>0</v>
      </c>
      <c r="I279" s="238"/>
      <c r="J279" s="237">
        <f>I279*G279</f>
        <v>0</v>
      </c>
      <c r="K279" s="237">
        <f>I279*H279</f>
        <v>0</v>
      </c>
    </row>
    <row r="280" spans="1:11" ht="15" thickBot="1" x14ac:dyDescent="0.35">
      <c r="A280" s="183" t="s">
        <v>928</v>
      </c>
      <c r="B280" s="181" t="s">
        <v>929</v>
      </c>
      <c r="C280" s="185" t="s">
        <v>394</v>
      </c>
      <c r="D280" s="178" t="s">
        <v>394</v>
      </c>
      <c r="E280" s="185"/>
      <c r="F280" s="185"/>
      <c r="G280" s="237">
        <v>0</v>
      </c>
      <c r="H280" s="237">
        <v>0</v>
      </c>
      <c r="I280" s="238"/>
      <c r="J280" s="237">
        <f>I280*G280</f>
        <v>0</v>
      </c>
      <c r="K280" s="237">
        <f>I280*H280</f>
        <v>0</v>
      </c>
    </row>
    <row r="281" spans="1:11" ht="15" thickBot="1" x14ac:dyDescent="0.35">
      <c r="A281" s="186" t="s">
        <v>355</v>
      </c>
      <c r="B281" s="182" t="s">
        <v>930</v>
      </c>
      <c r="C281" s="187"/>
      <c r="D281" s="175"/>
      <c r="E281" s="187"/>
      <c r="F281" s="187"/>
      <c r="G281" s="236"/>
      <c r="H281" s="236"/>
      <c r="I281" s="239"/>
      <c r="J281" s="236"/>
      <c r="K281" s="236"/>
    </row>
    <row r="282" spans="1:11" ht="15" thickBot="1" x14ac:dyDescent="0.35">
      <c r="A282" s="183" t="s">
        <v>931</v>
      </c>
      <c r="B282" s="181" t="s">
        <v>932</v>
      </c>
      <c r="C282" s="185" t="s">
        <v>394</v>
      </c>
      <c r="D282" s="178" t="s">
        <v>394</v>
      </c>
      <c r="E282" s="185"/>
      <c r="F282" s="185"/>
      <c r="G282" s="237">
        <v>0</v>
      </c>
      <c r="H282" s="237">
        <v>0</v>
      </c>
      <c r="I282" s="238"/>
      <c r="J282" s="237">
        <f>I282*G282</f>
        <v>0</v>
      </c>
      <c r="K282" s="237">
        <f>I282*H282</f>
        <v>0</v>
      </c>
    </row>
    <row r="283" spans="1:11" ht="15" thickBot="1" x14ac:dyDescent="0.35">
      <c r="A283" s="183" t="s">
        <v>933</v>
      </c>
      <c r="B283" s="181" t="s">
        <v>934</v>
      </c>
      <c r="C283" s="185" t="s">
        <v>394</v>
      </c>
      <c r="D283" s="178" t="s">
        <v>935</v>
      </c>
      <c r="E283" s="185"/>
      <c r="F283" s="185"/>
      <c r="G283" s="237">
        <v>2</v>
      </c>
      <c r="H283" s="237">
        <v>2</v>
      </c>
      <c r="I283" s="238"/>
      <c r="J283" s="237">
        <f>I283*G283</f>
        <v>0</v>
      </c>
      <c r="K283" s="237">
        <f>I283*H283</f>
        <v>0</v>
      </c>
    </row>
    <row r="284" spans="1:11" x14ac:dyDescent="0.3">
      <c r="A284" s="193"/>
      <c r="B284" s="194"/>
      <c r="C284" s="193"/>
      <c r="D284" s="195"/>
      <c r="E284" s="193"/>
      <c r="F284" s="193"/>
      <c r="G284" s="195"/>
      <c r="H284" s="195"/>
      <c r="I284" s="193"/>
      <c r="J284" s="195"/>
      <c r="K284" s="195"/>
    </row>
    <row r="285" spans="1:11" x14ac:dyDescent="0.3">
      <c r="A285" s="193"/>
      <c r="B285" s="196" t="s">
        <v>936</v>
      </c>
      <c r="C285" s="193"/>
      <c r="D285" s="195"/>
      <c r="E285" s="193"/>
      <c r="F285" s="193"/>
      <c r="G285" s="195"/>
      <c r="H285" s="195"/>
      <c r="I285" s="193"/>
      <c r="J285" s="195"/>
      <c r="K285" s="195"/>
    </row>
    <row r="286" spans="1:11" ht="15" thickBot="1" x14ac:dyDescent="0.35"/>
    <row r="287" spans="1:11" ht="15" thickBot="1" x14ac:dyDescent="0.35">
      <c r="D287" s="197" t="s">
        <v>937</v>
      </c>
      <c r="E287" s="198" t="s">
        <v>938</v>
      </c>
      <c r="F287" s="199" t="s">
        <v>939</v>
      </c>
    </row>
    <row r="288" spans="1:11" x14ac:dyDescent="0.3">
      <c r="B288" s="200" t="s">
        <v>940</v>
      </c>
      <c r="D288" s="244" cm="1">
        <f t="array" ref="D288">SUM(G3:G283*3)</f>
        <v>1008</v>
      </c>
      <c r="E288" s="201"/>
      <c r="F288" s="202">
        <f>E288/D288</f>
        <v>0</v>
      </c>
    </row>
    <row r="289" spans="2:6" ht="15" thickBot="1" x14ac:dyDescent="0.35">
      <c r="B289" s="203" t="s">
        <v>941</v>
      </c>
      <c r="D289" s="245" cm="1">
        <f t="array" ref="D289">SUM(H3:H283*3)</f>
        <v>549</v>
      </c>
      <c r="E289" s="204"/>
      <c r="F289" s="205">
        <f>E289/D289</f>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8"/>
  <sheetViews>
    <sheetView workbookViewId="0">
      <selection activeCell="A20" sqref="A20"/>
    </sheetView>
  </sheetViews>
  <sheetFormatPr defaultRowHeight="14.4" x14ac:dyDescent="0.3"/>
  <cols>
    <col min="1" max="2" width="9.109375" style="1" customWidth="1"/>
    <col min="3" max="3" width="78.88671875" style="1" customWidth="1"/>
  </cols>
  <sheetData>
    <row r="1" spans="1:3" ht="39" customHeight="1" x14ac:dyDescent="0.3">
      <c r="A1" s="269" t="s">
        <v>78</v>
      </c>
      <c r="B1" s="269"/>
      <c r="C1" s="269"/>
    </row>
    <row r="2" spans="1:3" ht="15" thickBot="1" x14ac:dyDescent="0.35"/>
    <row r="3" spans="1:3" ht="16.2" thickBot="1" x14ac:dyDescent="0.35">
      <c r="A3" s="21" t="s">
        <v>76</v>
      </c>
      <c r="B3" s="22" t="s">
        <v>0</v>
      </c>
      <c r="C3" s="23" t="s">
        <v>77</v>
      </c>
    </row>
    <row r="4" spans="1:3" x14ac:dyDescent="0.3">
      <c r="A4" s="24"/>
      <c r="B4" s="25"/>
      <c r="C4" s="26"/>
    </row>
    <row r="5" spans="1:3" x14ac:dyDescent="0.3">
      <c r="A5" s="156"/>
      <c r="B5" s="151"/>
      <c r="C5" s="29"/>
    </row>
    <row r="6" spans="1:3" x14ac:dyDescent="0.3">
      <c r="A6" s="156"/>
      <c r="B6" s="151"/>
      <c r="C6" s="29"/>
    </row>
    <row r="7" spans="1:3" x14ac:dyDescent="0.3">
      <c r="A7" s="156"/>
      <c r="B7" s="151"/>
      <c r="C7" s="29"/>
    </row>
    <row r="8" spans="1:3" x14ac:dyDescent="0.3">
      <c r="A8" s="156"/>
      <c r="B8" s="151" t="s">
        <v>324</v>
      </c>
      <c r="C8" s="29"/>
    </row>
    <row r="9" spans="1:3" x14ac:dyDescent="0.3">
      <c r="A9" s="156"/>
      <c r="B9" s="151"/>
      <c r="C9" s="29"/>
    </row>
    <row r="10" spans="1:3" x14ac:dyDescent="0.3">
      <c r="A10" s="156"/>
      <c r="B10" s="151"/>
      <c r="C10" s="29"/>
    </row>
    <row r="11" spans="1:3" x14ac:dyDescent="0.3">
      <c r="A11" s="156"/>
      <c r="B11" s="151"/>
      <c r="C11" s="29"/>
    </row>
    <row r="12" spans="1:3" x14ac:dyDescent="0.3">
      <c r="A12" s="156"/>
      <c r="B12" s="151"/>
      <c r="C12" s="29"/>
    </row>
    <row r="13" spans="1:3" x14ac:dyDescent="0.3">
      <c r="A13" s="156"/>
      <c r="B13" s="151"/>
      <c r="C13" s="29"/>
    </row>
    <row r="14" spans="1:3" x14ac:dyDescent="0.3">
      <c r="A14" s="156"/>
      <c r="B14" s="151"/>
      <c r="C14" s="29"/>
    </row>
    <row r="15" spans="1:3" x14ac:dyDescent="0.3">
      <c r="A15" s="156"/>
      <c r="B15" s="151"/>
      <c r="C15" s="29"/>
    </row>
    <row r="16" spans="1:3" x14ac:dyDescent="0.3">
      <c r="A16" s="156"/>
      <c r="B16" s="151"/>
      <c r="C16" s="29"/>
    </row>
    <row r="17" spans="1:3" x14ac:dyDescent="0.3">
      <c r="A17" s="156"/>
      <c r="B17" s="151"/>
      <c r="C17" s="29"/>
    </row>
    <row r="18" spans="1:3" x14ac:dyDescent="0.3">
      <c r="A18" s="156"/>
      <c r="B18" s="151"/>
      <c r="C18" s="29"/>
    </row>
    <row r="19" spans="1:3" x14ac:dyDescent="0.3">
      <c r="A19" s="156"/>
      <c r="B19" s="151"/>
      <c r="C19" s="29"/>
    </row>
    <row r="20" spans="1:3" x14ac:dyDescent="0.3">
      <c r="A20" s="27" t="s">
        <v>140</v>
      </c>
      <c r="B20" s="28"/>
      <c r="C20" s="29"/>
    </row>
    <row r="21" spans="1:3" x14ac:dyDescent="0.3">
      <c r="A21" s="27"/>
      <c r="B21" s="28"/>
      <c r="C21" s="29"/>
    </row>
    <row r="22" spans="1:3" x14ac:dyDescent="0.3">
      <c r="A22" s="27"/>
      <c r="B22" s="28"/>
      <c r="C22" s="29"/>
    </row>
    <row r="23" spans="1:3" x14ac:dyDescent="0.3">
      <c r="A23" s="27"/>
      <c r="B23" s="28"/>
      <c r="C23" s="29"/>
    </row>
    <row r="24" spans="1:3" x14ac:dyDescent="0.3">
      <c r="A24" s="27"/>
      <c r="B24" s="28"/>
      <c r="C24" s="29"/>
    </row>
    <row r="25" spans="1:3" x14ac:dyDescent="0.3">
      <c r="A25" s="27"/>
      <c r="B25" s="28"/>
      <c r="C25" s="29"/>
    </row>
    <row r="26" spans="1:3" x14ac:dyDescent="0.3">
      <c r="A26" s="27"/>
      <c r="B26" s="28"/>
      <c r="C26" s="29"/>
    </row>
    <row r="27" spans="1:3" x14ac:dyDescent="0.3">
      <c r="A27" s="27"/>
      <c r="B27" s="28"/>
      <c r="C27" s="29"/>
    </row>
    <row r="28" spans="1:3" x14ac:dyDescent="0.3">
      <c r="A28" s="27"/>
      <c r="B28" s="28"/>
      <c r="C28" s="29"/>
    </row>
    <row r="29" spans="1:3" x14ac:dyDescent="0.3">
      <c r="A29" s="27"/>
      <c r="B29" s="28"/>
      <c r="C29" s="29"/>
    </row>
    <row r="30" spans="1:3" x14ac:dyDescent="0.3">
      <c r="A30" s="27"/>
      <c r="B30" s="28"/>
      <c r="C30" s="29"/>
    </row>
    <row r="31" spans="1:3" x14ac:dyDescent="0.3">
      <c r="A31" s="27"/>
      <c r="B31" s="28"/>
      <c r="C31" s="29"/>
    </row>
    <row r="32" spans="1:3" x14ac:dyDescent="0.3">
      <c r="A32" s="27"/>
      <c r="B32" s="28"/>
      <c r="C32" s="29"/>
    </row>
    <row r="33" spans="1:3" x14ac:dyDescent="0.3">
      <c r="A33" s="27"/>
      <c r="B33" s="28"/>
      <c r="C33" s="29"/>
    </row>
    <row r="34" spans="1:3" x14ac:dyDescent="0.3">
      <c r="A34" s="27"/>
      <c r="B34" s="28"/>
      <c r="C34" s="29"/>
    </row>
    <row r="35" spans="1:3" x14ac:dyDescent="0.3">
      <c r="A35" s="27"/>
      <c r="B35" s="28"/>
      <c r="C35" s="29"/>
    </row>
    <row r="36" spans="1:3" x14ac:dyDescent="0.3">
      <c r="A36" s="27"/>
      <c r="B36" s="28"/>
      <c r="C36" s="29"/>
    </row>
    <row r="37" spans="1:3" x14ac:dyDescent="0.3">
      <c r="A37" s="27"/>
      <c r="B37" s="28"/>
      <c r="C37" s="29"/>
    </row>
    <row r="38" spans="1:3" x14ac:dyDescent="0.3">
      <c r="A38" s="27"/>
      <c r="B38" s="28"/>
      <c r="C38" s="29"/>
    </row>
    <row r="39" spans="1:3" x14ac:dyDescent="0.3">
      <c r="A39" s="27"/>
      <c r="B39" s="28"/>
      <c r="C39" s="29"/>
    </row>
    <row r="40" spans="1:3" x14ac:dyDescent="0.3">
      <c r="A40" s="27"/>
      <c r="B40" s="28"/>
      <c r="C40" s="29"/>
    </row>
    <row r="41" spans="1:3" x14ac:dyDescent="0.3">
      <c r="A41" s="27"/>
      <c r="B41" s="28"/>
      <c r="C41" s="29"/>
    </row>
    <row r="42" spans="1:3" x14ac:dyDescent="0.3">
      <c r="A42" s="27"/>
      <c r="B42" s="28"/>
      <c r="C42" s="29"/>
    </row>
    <row r="43" spans="1:3" x14ac:dyDescent="0.3">
      <c r="A43" s="27"/>
      <c r="B43" s="28"/>
      <c r="C43" s="29"/>
    </row>
    <row r="44" spans="1:3" x14ac:dyDescent="0.3">
      <c r="A44" s="27"/>
      <c r="B44" s="28"/>
      <c r="C44" s="29"/>
    </row>
    <row r="45" spans="1:3" x14ac:dyDescent="0.3">
      <c r="A45" s="27"/>
      <c r="B45" s="28"/>
      <c r="C45" s="29"/>
    </row>
    <row r="46" spans="1:3" x14ac:dyDescent="0.3">
      <c r="A46" s="27"/>
      <c r="B46" s="28"/>
      <c r="C46" s="29"/>
    </row>
    <row r="47" spans="1:3" x14ac:dyDescent="0.3">
      <c r="A47" s="27"/>
      <c r="B47" s="28"/>
      <c r="C47" s="29"/>
    </row>
    <row r="48" spans="1:3" x14ac:dyDescent="0.3">
      <c r="A48" s="27"/>
      <c r="B48" s="28"/>
      <c r="C48" s="29"/>
    </row>
    <row r="49" spans="1:3" x14ac:dyDescent="0.3">
      <c r="A49" s="27"/>
      <c r="B49" s="28"/>
      <c r="C49" s="29"/>
    </row>
    <row r="50" spans="1:3" x14ac:dyDescent="0.3">
      <c r="A50" s="27"/>
      <c r="B50" s="28"/>
      <c r="C50" s="29"/>
    </row>
    <row r="51" spans="1:3" x14ac:dyDescent="0.3">
      <c r="A51" s="27"/>
      <c r="B51" s="28"/>
      <c r="C51" s="29"/>
    </row>
    <row r="52" spans="1:3" x14ac:dyDescent="0.3">
      <c r="A52" s="27"/>
      <c r="B52" s="28"/>
      <c r="C52" s="29"/>
    </row>
    <row r="53" spans="1:3" x14ac:dyDescent="0.3">
      <c r="A53" s="27"/>
      <c r="B53" s="28"/>
      <c r="C53" s="29"/>
    </row>
    <row r="54" spans="1:3" x14ac:dyDescent="0.3">
      <c r="A54" s="27"/>
      <c r="B54" s="28"/>
      <c r="C54" s="29"/>
    </row>
    <row r="55" spans="1:3" x14ac:dyDescent="0.3">
      <c r="A55" s="27"/>
      <c r="B55" s="28"/>
      <c r="C55" s="29"/>
    </row>
    <row r="56" spans="1:3" x14ac:dyDescent="0.3">
      <c r="A56" s="27"/>
      <c r="B56" s="28"/>
      <c r="C56" s="29"/>
    </row>
    <row r="57" spans="1:3" x14ac:dyDescent="0.3">
      <c r="A57" s="27"/>
      <c r="B57" s="28"/>
      <c r="C57" s="29"/>
    </row>
    <row r="58" spans="1:3" ht="15" thickBot="1" x14ac:dyDescent="0.35">
      <c r="A58" s="30"/>
      <c r="B58" s="31"/>
      <c r="C58" s="32"/>
    </row>
  </sheetData>
  <mergeCells count="1">
    <mergeCell ref="A1:C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59"/>
  <sheetViews>
    <sheetView workbookViewId="0">
      <selection activeCell="H12" sqref="H12"/>
    </sheetView>
  </sheetViews>
  <sheetFormatPr defaultRowHeight="14.4" x14ac:dyDescent="0.3"/>
  <cols>
    <col min="1" max="1" width="13.5546875" style="1" customWidth="1"/>
    <col min="2" max="2" width="13.6640625" style="1" customWidth="1"/>
    <col min="3" max="3" width="78.88671875" style="1" customWidth="1"/>
  </cols>
  <sheetData>
    <row r="1" spans="1:3" ht="39" customHeight="1" x14ac:dyDescent="0.3">
      <c r="A1" s="269" t="s">
        <v>79</v>
      </c>
      <c r="B1" s="269"/>
      <c r="C1" s="269"/>
    </row>
    <row r="2" spans="1:3" ht="48" customHeight="1" x14ac:dyDescent="0.3">
      <c r="A2" s="279" t="s">
        <v>183</v>
      </c>
      <c r="B2" s="280"/>
      <c r="C2" s="280"/>
    </row>
    <row r="3" spans="1:3" ht="15" thickBot="1" x14ac:dyDescent="0.35"/>
    <row r="4" spans="1:3" ht="16.2" thickBot="1" x14ac:dyDescent="0.35">
      <c r="A4" s="21" t="s">
        <v>76</v>
      </c>
      <c r="B4" s="22" t="s">
        <v>0</v>
      </c>
      <c r="C4" s="23" t="s">
        <v>77</v>
      </c>
    </row>
    <row r="5" spans="1:3" s="85" customFormat="1" x14ac:dyDescent="0.3">
      <c r="A5" s="273" t="s">
        <v>141</v>
      </c>
      <c r="B5" s="154" t="s">
        <v>329</v>
      </c>
      <c r="C5" s="106"/>
    </row>
    <row r="6" spans="1:3" s="85" customFormat="1" x14ac:dyDescent="0.3">
      <c r="A6" s="274"/>
      <c r="B6" s="154" t="s">
        <v>330</v>
      </c>
      <c r="C6" s="104"/>
    </row>
    <row r="7" spans="1:3" s="85" customFormat="1" x14ac:dyDescent="0.3">
      <c r="A7" s="275"/>
      <c r="B7" s="154" t="s">
        <v>331</v>
      </c>
      <c r="C7" s="104"/>
    </row>
    <row r="8" spans="1:3" s="85" customFormat="1" x14ac:dyDescent="0.3">
      <c r="A8" s="276" t="s">
        <v>138</v>
      </c>
      <c r="B8" s="155" t="s">
        <v>324</v>
      </c>
      <c r="C8" s="104"/>
    </row>
    <row r="9" spans="1:3" s="85" customFormat="1" x14ac:dyDescent="0.3">
      <c r="A9" s="277"/>
      <c r="B9" s="155" t="s">
        <v>325</v>
      </c>
      <c r="C9" s="104"/>
    </row>
    <row r="10" spans="1:3" s="85" customFormat="1" x14ac:dyDescent="0.3">
      <c r="A10" s="277"/>
      <c r="B10" s="155" t="s">
        <v>326</v>
      </c>
      <c r="C10" s="104"/>
    </row>
    <row r="11" spans="1:3" s="85" customFormat="1" x14ac:dyDescent="0.3">
      <c r="A11" s="277"/>
      <c r="B11" s="155" t="s">
        <v>327</v>
      </c>
      <c r="C11" s="104"/>
    </row>
    <row r="12" spans="1:3" s="85" customFormat="1" x14ac:dyDescent="0.3">
      <c r="A12" s="278"/>
      <c r="B12" s="155" t="s">
        <v>328</v>
      </c>
      <c r="C12" s="104"/>
    </row>
    <row r="13" spans="1:3" s="85" customFormat="1" x14ac:dyDescent="0.3">
      <c r="A13" s="153" t="s">
        <v>139</v>
      </c>
      <c r="B13" s="155" t="s">
        <v>950</v>
      </c>
      <c r="C13" s="104"/>
    </row>
    <row r="14" spans="1:3" s="85" customFormat="1" x14ac:dyDescent="0.3">
      <c r="A14" s="276" t="s">
        <v>142</v>
      </c>
      <c r="B14" s="155" t="s">
        <v>951</v>
      </c>
      <c r="C14" s="104"/>
    </row>
    <row r="15" spans="1:3" s="85" customFormat="1" x14ac:dyDescent="0.3">
      <c r="A15" s="277"/>
      <c r="B15" s="155" t="s">
        <v>952</v>
      </c>
      <c r="C15" s="104"/>
    </row>
    <row r="16" spans="1:3" s="85" customFormat="1" x14ac:dyDescent="0.3">
      <c r="A16" s="277"/>
      <c r="B16" s="155" t="s">
        <v>953</v>
      </c>
      <c r="C16" s="104"/>
    </row>
    <row r="17" spans="1:3" s="85" customFormat="1" x14ac:dyDescent="0.3">
      <c r="A17" s="278"/>
      <c r="B17" s="155" t="s">
        <v>954</v>
      </c>
      <c r="C17" s="104"/>
    </row>
    <row r="18" spans="1:3" s="85" customFormat="1" x14ac:dyDescent="0.3">
      <c r="A18" s="276" t="s">
        <v>143</v>
      </c>
      <c r="B18" s="155" t="s">
        <v>955</v>
      </c>
      <c r="C18" s="104"/>
    </row>
    <row r="19" spans="1:3" s="85" customFormat="1" x14ac:dyDescent="0.3">
      <c r="A19" s="278"/>
      <c r="B19" s="155" t="s">
        <v>956</v>
      </c>
      <c r="C19" s="104"/>
    </row>
    <row r="20" spans="1:3" s="85" customFormat="1" ht="16.2" thickBot="1" x14ac:dyDescent="0.35">
      <c r="A20" s="270" t="s">
        <v>140</v>
      </c>
      <c r="B20" s="271"/>
      <c r="C20" s="272"/>
    </row>
    <row r="21" spans="1:3" s="85" customFormat="1" x14ac:dyDescent="0.3">
      <c r="A21" s="108"/>
      <c r="B21" s="105"/>
      <c r="C21" s="106"/>
    </row>
    <row r="22" spans="1:3" s="85" customFormat="1" x14ac:dyDescent="0.3">
      <c r="A22" s="107"/>
      <c r="B22" s="103"/>
      <c r="C22" s="104"/>
    </row>
    <row r="23" spans="1:3" s="85" customFormat="1" x14ac:dyDescent="0.3">
      <c r="A23" s="107"/>
      <c r="B23" s="103"/>
      <c r="C23" s="104"/>
    </row>
    <row r="24" spans="1:3" s="85" customFormat="1" x14ac:dyDescent="0.3">
      <c r="A24" s="107"/>
      <c r="B24" s="103"/>
      <c r="C24" s="104"/>
    </row>
    <row r="25" spans="1:3" s="85" customFormat="1" x14ac:dyDescent="0.3">
      <c r="A25" s="107"/>
      <c r="B25" s="103"/>
      <c r="C25" s="104"/>
    </row>
    <row r="26" spans="1:3" s="85" customFormat="1" x14ac:dyDescent="0.3">
      <c r="A26" s="107"/>
      <c r="B26" s="103"/>
      <c r="C26" s="104"/>
    </row>
    <row r="27" spans="1:3" s="85" customFormat="1" x14ac:dyDescent="0.3">
      <c r="A27" s="107"/>
      <c r="B27" s="103"/>
      <c r="C27" s="104"/>
    </row>
    <row r="28" spans="1:3" s="85" customFormat="1" x14ac:dyDescent="0.3">
      <c r="A28" s="107"/>
      <c r="B28" s="103"/>
      <c r="C28" s="104"/>
    </row>
    <row r="29" spans="1:3" s="85" customFormat="1" x14ac:dyDescent="0.3">
      <c r="A29" s="107"/>
      <c r="B29" s="103"/>
      <c r="C29" s="104"/>
    </row>
    <row r="30" spans="1:3" s="85" customFormat="1" x14ac:dyDescent="0.3">
      <c r="A30" s="107"/>
      <c r="B30" s="103"/>
      <c r="C30" s="104"/>
    </row>
    <row r="31" spans="1:3" s="85" customFormat="1" x14ac:dyDescent="0.3">
      <c r="A31" s="107"/>
      <c r="B31" s="103"/>
      <c r="C31" s="104"/>
    </row>
    <row r="32" spans="1:3" s="85" customFormat="1" x14ac:dyDescent="0.3">
      <c r="A32" s="107"/>
      <c r="B32" s="103"/>
      <c r="C32" s="104"/>
    </row>
    <row r="33" spans="1:3" s="85" customFormat="1" x14ac:dyDescent="0.3">
      <c r="A33" s="107"/>
      <c r="B33" s="103"/>
      <c r="C33" s="104"/>
    </row>
    <row r="34" spans="1:3" s="85" customFormat="1" x14ac:dyDescent="0.3">
      <c r="A34" s="107"/>
      <c r="B34" s="103"/>
      <c r="C34" s="104"/>
    </row>
    <row r="35" spans="1:3" s="85" customFormat="1" x14ac:dyDescent="0.3">
      <c r="A35" s="107"/>
      <c r="B35" s="103"/>
      <c r="C35" s="104"/>
    </row>
    <row r="36" spans="1:3" s="85" customFormat="1" x14ac:dyDescent="0.3">
      <c r="A36" s="107"/>
      <c r="B36" s="103"/>
      <c r="C36" s="104"/>
    </row>
    <row r="37" spans="1:3" s="85" customFormat="1" x14ac:dyDescent="0.3">
      <c r="A37" s="107"/>
      <c r="B37" s="103"/>
      <c r="C37" s="104"/>
    </row>
    <row r="38" spans="1:3" s="85" customFormat="1" x14ac:dyDescent="0.3">
      <c r="A38" s="107"/>
      <c r="B38" s="103"/>
      <c r="C38" s="104"/>
    </row>
    <row r="39" spans="1:3" s="85" customFormat="1" x14ac:dyDescent="0.3">
      <c r="A39" s="107"/>
      <c r="B39" s="103"/>
      <c r="C39" s="104"/>
    </row>
    <row r="40" spans="1:3" s="85" customFormat="1" x14ac:dyDescent="0.3">
      <c r="A40" s="107"/>
      <c r="B40" s="103"/>
      <c r="C40" s="104"/>
    </row>
    <row r="41" spans="1:3" s="85" customFormat="1" x14ac:dyDescent="0.3">
      <c r="A41" s="107"/>
      <c r="B41" s="103"/>
      <c r="C41" s="104"/>
    </row>
    <row r="42" spans="1:3" s="85" customFormat="1" x14ac:dyDescent="0.3">
      <c r="A42" s="107"/>
      <c r="B42" s="103"/>
      <c r="C42" s="104"/>
    </row>
    <row r="43" spans="1:3" s="85" customFormat="1" x14ac:dyDescent="0.3">
      <c r="A43" s="107"/>
      <c r="B43" s="103"/>
      <c r="C43" s="104"/>
    </row>
    <row r="44" spans="1:3" s="85" customFormat="1" x14ac:dyDescent="0.3">
      <c r="A44" s="107"/>
      <c r="B44" s="103"/>
      <c r="C44" s="104"/>
    </row>
    <row r="45" spans="1:3" s="85" customFormat="1" x14ac:dyDescent="0.3">
      <c r="A45" s="107"/>
      <c r="B45" s="103"/>
      <c r="C45" s="104"/>
    </row>
    <row r="46" spans="1:3" s="85" customFormat="1" x14ac:dyDescent="0.3">
      <c r="A46" s="107"/>
      <c r="B46" s="103"/>
      <c r="C46" s="104"/>
    </row>
    <row r="47" spans="1:3" s="85" customFormat="1" x14ac:dyDescent="0.3">
      <c r="A47" s="107"/>
      <c r="B47" s="103"/>
      <c r="C47" s="104"/>
    </row>
    <row r="48" spans="1:3" s="85" customFormat="1" x14ac:dyDescent="0.3">
      <c r="A48" s="107"/>
      <c r="B48" s="103"/>
      <c r="C48" s="104"/>
    </row>
    <row r="49" spans="1:3" s="85" customFormat="1" x14ac:dyDescent="0.3">
      <c r="A49" s="107"/>
      <c r="B49" s="103"/>
      <c r="C49" s="104"/>
    </row>
    <row r="50" spans="1:3" s="85" customFormat="1" x14ac:dyDescent="0.3">
      <c r="A50" s="107"/>
      <c r="B50" s="103"/>
      <c r="C50" s="104"/>
    </row>
    <row r="51" spans="1:3" s="85" customFormat="1" x14ac:dyDescent="0.3">
      <c r="A51" s="107"/>
      <c r="B51" s="103"/>
      <c r="C51" s="104"/>
    </row>
    <row r="52" spans="1:3" s="85" customFormat="1" x14ac:dyDescent="0.3">
      <c r="A52" s="107"/>
      <c r="B52" s="103"/>
      <c r="C52" s="104"/>
    </row>
    <row r="53" spans="1:3" s="85" customFormat="1" x14ac:dyDescent="0.3">
      <c r="A53" s="107"/>
      <c r="B53" s="103"/>
      <c r="C53" s="104"/>
    </row>
    <row r="54" spans="1:3" s="85" customFormat="1" x14ac:dyDescent="0.3">
      <c r="A54" s="107"/>
      <c r="B54" s="103"/>
      <c r="C54" s="104"/>
    </row>
    <row r="55" spans="1:3" s="85" customFormat="1" x14ac:dyDescent="0.3">
      <c r="A55" s="107"/>
      <c r="B55" s="103"/>
      <c r="C55" s="104"/>
    </row>
    <row r="56" spans="1:3" s="85" customFormat="1" x14ac:dyDescent="0.3">
      <c r="A56" s="107"/>
      <c r="B56" s="103"/>
      <c r="C56" s="104"/>
    </row>
    <row r="57" spans="1:3" s="85" customFormat="1" x14ac:dyDescent="0.3">
      <c r="A57" s="107"/>
      <c r="B57" s="103"/>
      <c r="C57" s="104"/>
    </row>
    <row r="58" spans="1:3" s="85" customFormat="1" x14ac:dyDescent="0.3">
      <c r="A58" s="107"/>
      <c r="B58" s="103"/>
      <c r="C58" s="104"/>
    </row>
    <row r="59" spans="1:3" s="85" customFormat="1" ht="15" thickBot="1" x14ac:dyDescent="0.35">
      <c r="A59" s="109"/>
      <c r="B59" s="110"/>
      <c r="C59" s="111"/>
    </row>
  </sheetData>
  <mergeCells count="7">
    <mergeCell ref="A1:C1"/>
    <mergeCell ref="A20:C20"/>
    <mergeCell ref="A5:A7"/>
    <mergeCell ref="A8:A12"/>
    <mergeCell ref="A14:A17"/>
    <mergeCell ref="A18:A19"/>
    <mergeCell ref="A2:C2"/>
  </mergeCells>
  <pageMargins left="0.7" right="0.7" top="0.75" bottom="0.75" header="0.3" footer="0.3"/>
  <pageSetup scale="7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70"/>
  <sheetViews>
    <sheetView workbookViewId="0">
      <selection activeCell="G13" sqref="G13"/>
    </sheetView>
  </sheetViews>
  <sheetFormatPr defaultRowHeight="14.4" x14ac:dyDescent="0.3"/>
  <cols>
    <col min="1" max="1" width="45.6640625" style="1" bestFit="1" customWidth="1"/>
    <col min="2" max="2" width="8.88671875" style="1" bestFit="1" customWidth="1"/>
    <col min="3" max="3" width="17.6640625" style="1" bestFit="1" customWidth="1"/>
    <col min="4" max="4" width="20" style="1" customWidth="1"/>
    <col min="5" max="5" width="78.88671875" style="1" customWidth="1"/>
  </cols>
  <sheetData>
    <row r="1" spans="1:5" ht="39" customHeight="1" x14ac:dyDescent="0.3">
      <c r="A1" s="269" t="s">
        <v>309</v>
      </c>
      <c r="B1" s="269"/>
      <c r="C1" s="269"/>
      <c r="D1" s="269"/>
      <c r="E1" s="269"/>
    </row>
    <row r="2" spans="1:5" ht="48" customHeight="1" x14ac:dyDescent="0.3">
      <c r="A2" s="279" t="s">
        <v>949</v>
      </c>
      <c r="B2" s="280"/>
      <c r="C2" s="280"/>
      <c r="D2" s="280"/>
      <c r="E2" s="280"/>
    </row>
    <row r="3" spans="1:5" ht="15" thickBot="1" x14ac:dyDescent="0.35"/>
    <row r="4" spans="1:5" ht="16.2" thickBot="1" x14ac:dyDescent="0.35">
      <c r="A4" s="21" t="s">
        <v>186</v>
      </c>
      <c r="B4" s="22" t="s">
        <v>0</v>
      </c>
      <c r="C4" s="22" t="s">
        <v>187</v>
      </c>
      <c r="D4" s="22" t="s">
        <v>188</v>
      </c>
      <c r="E4" s="23" t="s">
        <v>77</v>
      </c>
    </row>
    <row r="5" spans="1:5" x14ac:dyDescent="0.3">
      <c r="A5" s="157" t="s">
        <v>189</v>
      </c>
      <c r="B5" s="158">
        <v>5.9</v>
      </c>
      <c r="C5" s="159"/>
      <c r="D5" s="159"/>
      <c r="E5" s="160"/>
    </row>
    <row r="6" spans="1:5" x14ac:dyDescent="0.3">
      <c r="A6" s="156" t="s">
        <v>190</v>
      </c>
      <c r="B6" s="151" t="s">
        <v>191</v>
      </c>
      <c r="C6" s="151" t="s">
        <v>192</v>
      </c>
      <c r="D6" s="151"/>
      <c r="E6" s="161"/>
    </row>
    <row r="7" spans="1:5" x14ac:dyDescent="0.3">
      <c r="A7" s="156" t="s">
        <v>190</v>
      </c>
      <c r="B7" s="151" t="s">
        <v>191</v>
      </c>
      <c r="C7" s="151" t="s">
        <v>193</v>
      </c>
      <c r="D7" s="151"/>
      <c r="E7" s="161"/>
    </row>
    <row r="8" spans="1:5" x14ac:dyDescent="0.3">
      <c r="A8" s="156" t="s">
        <v>194</v>
      </c>
      <c r="B8" s="151" t="s">
        <v>195</v>
      </c>
      <c r="C8" s="162"/>
      <c r="D8" s="162"/>
      <c r="E8" s="163"/>
    </row>
    <row r="9" spans="1:5" x14ac:dyDescent="0.3">
      <c r="A9" s="156" t="s">
        <v>196</v>
      </c>
      <c r="B9" s="151" t="s">
        <v>197</v>
      </c>
      <c r="C9" s="151" t="s">
        <v>198</v>
      </c>
      <c r="D9" s="151"/>
      <c r="E9" s="161"/>
    </row>
    <row r="10" spans="1:5" x14ac:dyDescent="0.3">
      <c r="A10" s="156"/>
      <c r="B10" s="151"/>
      <c r="C10" s="151"/>
      <c r="D10" s="151"/>
      <c r="E10" s="161"/>
    </row>
    <row r="11" spans="1:5" x14ac:dyDescent="0.3">
      <c r="A11" s="156" t="s">
        <v>199</v>
      </c>
      <c r="B11" s="151">
        <v>5.1100000000000003</v>
      </c>
      <c r="C11" s="162"/>
      <c r="D11" s="162"/>
      <c r="E11" s="163"/>
    </row>
    <row r="12" spans="1:5" x14ac:dyDescent="0.3">
      <c r="A12" s="156" t="s">
        <v>200</v>
      </c>
      <c r="B12" s="151" t="s">
        <v>201</v>
      </c>
      <c r="C12" s="151" t="s">
        <v>202</v>
      </c>
      <c r="D12" s="151"/>
      <c r="E12" s="161"/>
    </row>
    <row r="13" spans="1:5" x14ac:dyDescent="0.3">
      <c r="A13" s="156" t="s">
        <v>203</v>
      </c>
      <c r="B13" s="151" t="s">
        <v>204</v>
      </c>
      <c r="C13" s="151" t="s">
        <v>205</v>
      </c>
      <c r="D13" s="151"/>
      <c r="E13" s="161"/>
    </row>
    <row r="14" spans="1:5" x14ac:dyDescent="0.3">
      <c r="A14" s="156" t="s">
        <v>206</v>
      </c>
      <c r="B14" s="151" t="s">
        <v>207</v>
      </c>
      <c r="C14" s="151" t="s">
        <v>208</v>
      </c>
      <c r="D14" s="151"/>
      <c r="E14" s="161"/>
    </row>
    <row r="15" spans="1:5" x14ac:dyDescent="0.3">
      <c r="A15" s="156"/>
      <c r="B15" s="151"/>
      <c r="C15" s="151"/>
      <c r="D15" s="151"/>
      <c r="E15" s="161"/>
    </row>
    <row r="16" spans="1:5" x14ac:dyDescent="0.3">
      <c r="A16" s="156" t="s">
        <v>209</v>
      </c>
      <c r="B16" s="151">
        <v>5.12</v>
      </c>
      <c r="C16" s="162"/>
      <c r="D16" s="162"/>
      <c r="E16" s="163"/>
    </row>
    <row r="17" spans="1:5" x14ac:dyDescent="0.3">
      <c r="A17" s="156" t="s">
        <v>210</v>
      </c>
      <c r="B17" s="151" t="s">
        <v>211</v>
      </c>
      <c r="C17" s="151" t="s">
        <v>212</v>
      </c>
      <c r="D17" s="151"/>
      <c r="E17" s="161"/>
    </row>
    <row r="18" spans="1:5" x14ac:dyDescent="0.3">
      <c r="A18" s="156" t="s">
        <v>213</v>
      </c>
      <c r="B18" s="151" t="s">
        <v>214</v>
      </c>
      <c r="C18" s="151" t="s">
        <v>215</v>
      </c>
      <c r="D18" s="151"/>
      <c r="E18" s="161"/>
    </row>
    <row r="19" spans="1:5" x14ac:dyDescent="0.3">
      <c r="A19" s="156" t="s">
        <v>216</v>
      </c>
      <c r="B19" s="151" t="s">
        <v>217</v>
      </c>
      <c r="C19" s="151" t="s">
        <v>218</v>
      </c>
      <c r="D19" s="151"/>
      <c r="E19" s="161"/>
    </row>
    <row r="20" spans="1:5" x14ac:dyDescent="0.3">
      <c r="A20" s="164" t="s">
        <v>219</v>
      </c>
      <c r="B20" s="165" t="s">
        <v>220</v>
      </c>
      <c r="C20" s="165" t="s">
        <v>221</v>
      </c>
      <c r="D20" s="165"/>
      <c r="E20" s="166"/>
    </row>
    <row r="21" spans="1:5" x14ac:dyDescent="0.3">
      <c r="A21" s="164" t="s">
        <v>222</v>
      </c>
      <c r="B21" s="165" t="s">
        <v>223</v>
      </c>
      <c r="C21" s="165" t="s">
        <v>224</v>
      </c>
      <c r="D21" s="165"/>
      <c r="E21" s="166"/>
    </row>
    <row r="22" spans="1:5" x14ac:dyDescent="0.3">
      <c r="A22" s="164"/>
      <c r="B22" s="165"/>
      <c r="C22" s="165"/>
      <c r="D22" s="165"/>
      <c r="E22" s="166"/>
    </row>
    <row r="23" spans="1:5" x14ac:dyDescent="0.3">
      <c r="A23" s="164" t="s">
        <v>225</v>
      </c>
      <c r="B23" s="165">
        <v>5.13</v>
      </c>
      <c r="C23" s="167"/>
      <c r="D23" s="165"/>
      <c r="E23" s="166"/>
    </row>
    <row r="24" spans="1:5" x14ac:dyDescent="0.3">
      <c r="A24" s="164" t="s">
        <v>11</v>
      </c>
      <c r="B24" s="165" t="s">
        <v>226</v>
      </c>
      <c r="C24" s="165" t="s">
        <v>227</v>
      </c>
      <c r="D24" s="165"/>
      <c r="E24" s="166"/>
    </row>
    <row r="25" spans="1:5" x14ac:dyDescent="0.3">
      <c r="A25" s="164" t="s">
        <v>12</v>
      </c>
      <c r="B25" s="165" t="s">
        <v>228</v>
      </c>
      <c r="C25" s="167"/>
      <c r="D25" s="167"/>
      <c r="E25" s="168"/>
    </row>
    <row r="26" spans="1:5" x14ac:dyDescent="0.3">
      <c r="A26" s="164" t="s">
        <v>229</v>
      </c>
      <c r="B26" s="165" t="s">
        <v>230</v>
      </c>
      <c r="C26" s="165" t="s">
        <v>231</v>
      </c>
      <c r="D26" s="165"/>
      <c r="E26" s="166"/>
    </row>
    <row r="27" spans="1:5" x14ac:dyDescent="0.3">
      <c r="A27" s="164" t="s">
        <v>232</v>
      </c>
      <c r="B27" s="165" t="s">
        <v>233</v>
      </c>
      <c r="C27" s="165" t="s">
        <v>234</v>
      </c>
      <c r="D27" s="165"/>
      <c r="E27" s="166"/>
    </row>
    <row r="28" spans="1:5" x14ac:dyDescent="0.3">
      <c r="A28" s="164" t="s">
        <v>235</v>
      </c>
      <c r="B28" s="165" t="s">
        <v>236</v>
      </c>
      <c r="C28" s="165" t="s">
        <v>234</v>
      </c>
      <c r="D28" s="165"/>
      <c r="E28" s="166"/>
    </row>
    <row r="29" spans="1:5" x14ac:dyDescent="0.3">
      <c r="A29" s="164" t="s">
        <v>237</v>
      </c>
      <c r="B29" s="165" t="s">
        <v>238</v>
      </c>
      <c r="C29" s="165" t="s">
        <v>239</v>
      </c>
      <c r="D29" s="165"/>
      <c r="E29" s="166"/>
    </row>
    <row r="30" spans="1:5" ht="15" thickBot="1" x14ac:dyDescent="0.35">
      <c r="A30" s="164"/>
      <c r="B30" s="169"/>
      <c r="C30" s="169"/>
      <c r="D30" s="169"/>
      <c r="E30" s="166"/>
    </row>
    <row r="31" spans="1:5" ht="16.2" thickBot="1" x14ac:dyDescent="0.35">
      <c r="A31" s="281" t="s">
        <v>140</v>
      </c>
      <c r="B31" s="282"/>
      <c r="C31" s="282"/>
      <c r="D31" s="282"/>
      <c r="E31" s="283"/>
    </row>
    <row r="32" spans="1:5" x14ac:dyDescent="0.3">
      <c r="A32" s="24"/>
      <c r="B32" s="25"/>
      <c r="C32" s="26"/>
      <c r="D32" s="26"/>
      <c r="E32" s="26"/>
    </row>
    <row r="33" spans="1:5" x14ac:dyDescent="0.3">
      <c r="A33" s="27"/>
      <c r="B33" s="28"/>
      <c r="C33" s="29"/>
      <c r="D33" s="29"/>
      <c r="E33" s="29"/>
    </row>
    <row r="34" spans="1:5" x14ac:dyDescent="0.3">
      <c r="A34" s="27"/>
      <c r="B34" s="28"/>
      <c r="C34" s="29"/>
      <c r="D34" s="29"/>
      <c r="E34" s="29"/>
    </row>
    <row r="35" spans="1:5" x14ac:dyDescent="0.3">
      <c r="A35" s="27"/>
      <c r="B35" s="28"/>
      <c r="C35" s="29"/>
      <c r="D35" s="29"/>
      <c r="E35" s="29"/>
    </row>
    <row r="36" spans="1:5" x14ac:dyDescent="0.3">
      <c r="A36" s="27"/>
      <c r="B36" s="28"/>
      <c r="C36" s="29"/>
      <c r="D36" s="29"/>
      <c r="E36" s="29"/>
    </row>
    <row r="37" spans="1:5" x14ac:dyDescent="0.3">
      <c r="A37" s="27"/>
      <c r="B37" s="28"/>
      <c r="C37" s="29"/>
      <c r="D37" s="29"/>
      <c r="E37" s="29"/>
    </row>
    <row r="38" spans="1:5" x14ac:dyDescent="0.3">
      <c r="A38" s="27"/>
      <c r="B38" s="28"/>
      <c r="C38" s="29"/>
      <c r="D38" s="29"/>
      <c r="E38" s="29"/>
    </row>
    <row r="39" spans="1:5" x14ac:dyDescent="0.3">
      <c r="A39" s="27"/>
      <c r="B39" s="28"/>
      <c r="C39" s="29"/>
      <c r="D39" s="29"/>
      <c r="E39" s="29"/>
    </row>
    <row r="40" spans="1:5" x14ac:dyDescent="0.3">
      <c r="A40" s="27"/>
      <c r="B40" s="28"/>
      <c r="C40" s="29"/>
      <c r="D40" s="29"/>
      <c r="E40" s="29"/>
    </row>
    <row r="41" spans="1:5" x14ac:dyDescent="0.3">
      <c r="A41" s="27"/>
      <c r="B41" s="28"/>
      <c r="C41" s="29"/>
      <c r="D41" s="29"/>
      <c r="E41" s="29"/>
    </row>
    <row r="42" spans="1:5" x14ac:dyDescent="0.3">
      <c r="A42" s="27"/>
      <c r="B42" s="28"/>
      <c r="C42" s="29"/>
      <c r="D42" s="29"/>
      <c r="E42" s="29"/>
    </row>
    <row r="43" spans="1:5" x14ac:dyDescent="0.3">
      <c r="A43" s="27"/>
      <c r="B43" s="28"/>
      <c r="C43" s="29"/>
      <c r="D43" s="29"/>
      <c r="E43" s="29"/>
    </row>
    <row r="44" spans="1:5" x14ac:dyDescent="0.3">
      <c r="A44" s="27"/>
      <c r="B44" s="28"/>
      <c r="C44" s="29"/>
      <c r="D44" s="29"/>
      <c r="E44" s="29"/>
    </row>
    <row r="45" spans="1:5" x14ac:dyDescent="0.3">
      <c r="A45" s="27"/>
      <c r="B45" s="28"/>
      <c r="C45" s="29"/>
      <c r="D45" s="29"/>
      <c r="E45" s="29"/>
    </row>
    <row r="46" spans="1:5" x14ac:dyDescent="0.3">
      <c r="A46" s="27"/>
      <c r="B46" s="28"/>
      <c r="C46" s="29"/>
      <c r="D46" s="29"/>
      <c r="E46" s="29"/>
    </row>
    <row r="47" spans="1:5" x14ac:dyDescent="0.3">
      <c r="A47" s="27"/>
      <c r="B47" s="28"/>
      <c r="C47" s="29"/>
      <c r="D47" s="29"/>
      <c r="E47" s="29"/>
    </row>
    <row r="48" spans="1:5" x14ac:dyDescent="0.3">
      <c r="A48" s="27"/>
      <c r="B48" s="28"/>
      <c r="C48" s="29"/>
      <c r="D48" s="29"/>
      <c r="E48" s="29"/>
    </row>
    <row r="49" spans="1:5" x14ac:dyDescent="0.3">
      <c r="A49" s="27"/>
      <c r="B49" s="28"/>
      <c r="C49" s="29"/>
      <c r="D49" s="29"/>
      <c r="E49" s="29"/>
    </row>
    <row r="50" spans="1:5" x14ac:dyDescent="0.3">
      <c r="A50" s="27"/>
      <c r="B50" s="28"/>
      <c r="C50" s="29"/>
      <c r="D50" s="29"/>
      <c r="E50" s="29"/>
    </row>
    <row r="51" spans="1:5" x14ac:dyDescent="0.3">
      <c r="A51" s="27"/>
      <c r="B51" s="28"/>
      <c r="C51" s="29"/>
      <c r="D51" s="29"/>
      <c r="E51" s="29"/>
    </row>
    <row r="52" spans="1:5" x14ac:dyDescent="0.3">
      <c r="A52" s="27"/>
      <c r="B52" s="28"/>
      <c r="C52" s="29"/>
      <c r="D52" s="29"/>
      <c r="E52" s="29"/>
    </row>
    <row r="53" spans="1:5" x14ac:dyDescent="0.3">
      <c r="A53" s="27"/>
      <c r="B53" s="28"/>
      <c r="C53" s="29"/>
      <c r="D53" s="29"/>
      <c r="E53" s="29"/>
    </row>
    <row r="54" spans="1:5" x14ac:dyDescent="0.3">
      <c r="A54" s="27"/>
      <c r="B54" s="28"/>
      <c r="C54" s="29"/>
      <c r="D54" s="29"/>
      <c r="E54" s="29"/>
    </row>
    <row r="55" spans="1:5" x14ac:dyDescent="0.3">
      <c r="A55" s="27"/>
      <c r="B55" s="28"/>
      <c r="C55" s="29"/>
      <c r="D55" s="29"/>
      <c r="E55" s="29"/>
    </row>
    <row r="56" spans="1:5" x14ac:dyDescent="0.3">
      <c r="A56" s="27"/>
      <c r="B56" s="28"/>
      <c r="C56" s="29"/>
      <c r="D56" s="29"/>
      <c r="E56" s="29"/>
    </row>
    <row r="57" spans="1:5" x14ac:dyDescent="0.3">
      <c r="A57" s="27"/>
      <c r="B57" s="28"/>
      <c r="C57" s="29"/>
      <c r="D57" s="29"/>
      <c r="E57" s="29"/>
    </row>
    <row r="58" spans="1:5" x14ac:dyDescent="0.3">
      <c r="A58" s="27"/>
      <c r="B58" s="28"/>
      <c r="C58" s="29"/>
      <c r="D58" s="29"/>
      <c r="E58" s="29"/>
    </row>
    <row r="59" spans="1:5" x14ac:dyDescent="0.3">
      <c r="A59" s="27"/>
      <c r="B59" s="28"/>
      <c r="C59" s="29"/>
      <c r="D59" s="29"/>
      <c r="E59" s="29"/>
    </row>
    <row r="60" spans="1:5" x14ac:dyDescent="0.3">
      <c r="A60" s="27"/>
      <c r="B60" s="28"/>
      <c r="C60" s="29"/>
      <c r="D60" s="29"/>
      <c r="E60" s="29"/>
    </row>
    <row r="61" spans="1:5" x14ac:dyDescent="0.3">
      <c r="A61" s="27"/>
      <c r="B61" s="28"/>
      <c r="C61" s="29"/>
      <c r="D61" s="29"/>
      <c r="E61" s="29"/>
    </row>
    <row r="62" spans="1:5" x14ac:dyDescent="0.3">
      <c r="A62" s="27"/>
      <c r="B62" s="28"/>
      <c r="C62" s="29"/>
      <c r="D62" s="29"/>
      <c r="E62" s="29"/>
    </row>
    <row r="63" spans="1:5" x14ac:dyDescent="0.3">
      <c r="A63" s="27"/>
      <c r="B63" s="28"/>
      <c r="C63" s="29"/>
      <c r="D63" s="29"/>
      <c r="E63" s="29"/>
    </row>
    <row r="64" spans="1:5" x14ac:dyDescent="0.3">
      <c r="A64" s="27"/>
      <c r="B64" s="28"/>
      <c r="C64" s="29"/>
      <c r="D64" s="29"/>
      <c r="E64" s="29"/>
    </row>
    <row r="65" spans="1:5" x14ac:dyDescent="0.3">
      <c r="A65" s="27"/>
      <c r="B65" s="28"/>
      <c r="C65" s="29"/>
      <c r="D65" s="29"/>
      <c r="E65" s="29"/>
    </row>
    <row r="66" spans="1:5" x14ac:dyDescent="0.3">
      <c r="A66" s="27"/>
      <c r="B66" s="28"/>
      <c r="C66" s="29"/>
      <c r="D66" s="29"/>
      <c r="E66" s="29"/>
    </row>
    <row r="67" spans="1:5" x14ac:dyDescent="0.3">
      <c r="A67" s="27"/>
      <c r="B67" s="28"/>
      <c r="C67" s="29"/>
      <c r="D67" s="29"/>
      <c r="E67" s="29"/>
    </row>
    <row r="68" spans="1:5" x14ac:dyDescent="0.3">
      <c r="A68" s="27"/>
      <c r="B68" s="28"/>
      <c r="C68" s="29"/>
      <c r="D68" s="29"/>
      <c r="E68" s="29"/>
    </row>
    <row r="69" spans="1:5" x14ac:dyDescent="0.3">
      <c r="A69" s="27"/>
      <c r="B69" s="28"/>
      <c r="C69" s="29"/>
      <c r="D69" s="29"/>
      <c r="E69" s="29"/>
    </row>
    <row r="70" spans="1:5" ht="15" thickBot="1" x14ac:dyDescent="0.35">
      <c r="A70" s="30"/>
      <c r="B70" s="31"/>
      <c r="C70" s="32"/>
      <c r="D70" s="32"/>
      <c r="E70" s="32"/>
    </row>
  </sheetData>
  <mergeCells count="3">
    <mergeCell ref="A1:E1"/>
    <mergeCell ref="A2:E2"/>
    <mergeCell ref="A31:E31"/>
  </mergeCells>
  <pageMargins left="0.7" right="0.7" top="0.75" bottom="0.75" header="0.3" footer="0.3"/>
  <pageSetup scale="7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3"/>
  <sheetViews>
    <sheetView view="pageBreakPreview" zoomScaleNormal="100" zoomScaleSheetLayoutView="100" workbookViewId="0">
      <selection activeCell="B13" sqref="B13"/>
    </sheetView>
  </sheetViews>
  <sheetFormatPr defaultRowHeight="14.4" x14ac:dyDescent="0.3"/>
  <cols>
    <col min="1" max="1" width="18.5546875" customWidth="1"/>
    <col min="2" max="2" width="51.6640625" customWidth="1"/>
    <col min="3" max="3" width="42.88671875" customWidth="1"/>
    <col min="4" max="4" width="39" customWidth="1"/>
  </cols>
  <sheetData>
    <row r="1" spans="1:4" ht="16.2" thickBot="1" x14ac:dyDescent="0.35">
      <c r="A1" s="265" t="s">
        <v>103</v>
      </c>
      <c r="B1" s="265"/>
      <c r="C1" s="265"/>
      <c r="D1" s="265"/>
    </row>
    <row r="2" spans="1:4" ht="15" thickBot="1" x14ac:dyDescent="0.35">
      <c r="A2" s="4"/>
      <c r="B2" s="5" t="s">
        <v>70</v>
      </c>
      <c r="C2" s="6" t="s">
        <v>71</v>
      </c>
      <c r="D2" s="6" t="s">
        <v>104</v>
      </c>
    </row>
    <row r="3" spans="1:4" x14ac:dyDescent="0.3">
      <c r="A3" s="8"/>
      <c r="B3" s="9"/>
      <c r="C3" s="10"/>
      <c r="D3" s="11"/>
    </row>
    <row r="4" spans="1:4" ht="33.75" customHeight="1" x14ac:dyDescent="0.3">
      <c r="A4" s="61">
        <v>1</v>
      </c>
      <c r="B4" s="33" t="s">
        <v>105</v>
      </c>
      <c r="C4" s="16"/>
      <c r="D4" s="16"/>
    </row>
    <row r="5" spans="1:4" ht="96" customHeight="1" x14ac:dyDescent="0.3">
      <c r="A5" s="61">
        <v>2</v>
      </c>
      <c r="B5" s="33" t="s">
        <v>106</v>
      </c>
      <c r="C5" s="16"/>
      <c r="D5" s="16"/>
    </row>
    <row r="6" spans="1:4" ht="73.5" customHeight="1" x14ac:dyDescent="0.3">
      <c r="A6" s="61">
        <v>3</v>
      </c>
      <c r="B6" s="33" t="s">
        <v>107</v>
      </c>
      <c r="C6" s="16"/>
      <c r="D6" s="16"/>
    </row>
    <row r="7" spans="1:4" ht="34.5" customHeight="1" x14ac:dyDescent="0.3">
      <c r="A7" s="284">
        <v>4</v>
      </c>
      <c r="B7" s="33" t="s">
        <v>137</v>
      </c>
      <c r="C7" s="16"/>
      <c r="D7" s="16"/>
    </row>
    <row r="8" spans="1:4" ht="39.6" x14ac:dyDescent="0.3">
      <c r="A8" s="285"/>
      <c r="B8" s="33" t="s">
        <v>134</v>
      </c>
      <c r="C8" s="16"/>
      <c r="D8" s="16"/>
    </row>
    <row r="9" spans="1:4" ht="42" customHeight="1" x14ac:dyDescent="0.3">
      <c r="A9" s="285"/>
      <c r="B9" s="33" t="s">
        <v>135</v>
      </c>
      <c r="C9" s="16"/>
      <c r="D9" s="16"/>
    </row>
    <row r="10" spans="1:4" ht="39.6" x14ac:dyDescent="0.3">
      <c r="A10" s="285"/>
      <c r="B10" s="33" t="s">
        <v>136</v>
      </c>
      <c r="C10" s="16"/>
      <c r="D10" s="16"/>
    </row>
    <row r="11" spans="1:4" ht="26.4" x14ac:dyDescent="0.3">
      <c r="A11" s="73">
        <v>5</v>
      </c>
      <c r="B11" s="33" t="s">
        <v>108</v>
      </c>
      <c r="C11" s="16"/>
      <c r="D11" s="16"/>
    </row>
    <row r="12" spans="1:4" ht="52.8" x14ac:dyDescent="0.3">
      <c r="A12" s="73">
        <v>6</v>
      </c>
      <c r="B12" s="33" t="s">
        <v>109</v>
      </c>
      <c r="C12" s="16"/>
      <c r="D12" s="16"/>
    </row>
    <row r="13" spans="1:4" ht="39.6" x14ac:dyDescent="0.3">
      <c r="A13" s="73">
        <v>7</v>
      </c>
      <c r="B13" s="33" t="s">
        <v>110</v>
      </c>
      <c r="C13" s="16"/>
      <c r="D13" s="16"/>
    </row>
  </sheetData>
  <mergeCells count="2">
    <mergeCell ref="A1:D1"/>
    <mergeCell ref="A7:A10"/>
  </mergeCells>
  <pageMargins left="0.7" right="0.7" top="0.75" bottom="0.75" header="0.3" footer="0.3"/>
  <pageSetup scale="5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CD190989A48045BC55F3756A56DA21" ma:contentTypeVersion="3" ma:contentTypeDescription="Create a new document." ma:contentTypeScope="" ma:versionID="9b5e11391702d8af9d5a5891531d1703">
  <xsd:schema xmlns:xsd="http://www.w3.org/2001/XMLSchema" xmlns:xs="http://www.w3.org/2001/XMLSchema" xmlns:p="http://schemas.microsoft.com/office/2006/metadata/properties" xmlns:ns2="e13b2ee6-90bb-4403-9d65-13034ba0202b" targetNamespace="http://schemas.microsoft.com/office/2006/metadata/properties" ma:root="true" ma:fieldsID="30d245c39ac6ec15562e292c683d6818" ns2:_="">
    <xsd:import namespace="e13b2ee6-90bb-4403-9d65-13034ba0202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3b2ee6-90bb-4403-9d65-13034ba020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879E08-7F66-4A9E-A5E5-169E98E5D9DA}"/>
</file>

<file path=customXml/itemProps2.xml><?xml version="1.0" encoding="utf-8"?>
<ds:datastoreItem xmlns:ds="http://schemas.openxmlformats.org/officeDocument/2006/customXml" ds:itemID="{CB36BB74-8B60-49A6-818E-E0154E525BEE}"/>
</file>

<file path=customXml/itemProps3.xml><?xml version="1.0" encoding="utf-8"?>
<ds:datastoreItem xmlns:ds="http://schemas.openxmlformats.org/officeDocument/2006/customXml" ds:itemID="{2E8D7F6C-31FE-4779-9844-D7813F6410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Instructions_TODO</vt:lpstr>
      <vt:lpstr>1 General Questionnaire</vt:lpstr>
      <vt:lpstr>2 Technical Gatekeepers_PS</vt:lpstr>
      <vt:lpstr>3 Permanent_Substation A&amp;B</vt:lpstr>
      <vt:lpstr>4 Cellular Modem A&amp;B Schedule </vt:lpstr>
      <vt:lpstr>5 EPQDIF - DS</vt:lpstr>
      <vt:lpstr>6 Data Retrieval - DS</vt:lpstr>
      <vt:lpstr>7 Type Test Certificates - DS</vt:lpstr>
      <vt:lpstr>8 Risk and Support Q</vt:lpstr>
      <vt:lpstr>9 Cellular Modem - DS</vt:lpstr>
      <vt:lpstr>10 On contract award </vt:lpstr>
      <vt:lpstr>'3 Permanent_Substation A&amp;B'!_tc4065570179</vt:lpstr>
      <vt:lpstr>'3 Permanent_Substation A&amp;B'!_tc4065570184</vt:lpstr>
      <vt:lpstr>'3 Permanent_Substation A&amp;B'!Print_Area</vt:lpstr>
      <vt:lpstr>'8 Risk and Support Q'!Print_Area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Omar</dc:creator>
  <cp:lastModifiedBy>Thabiso Kgosiemang</cp:lastModifiedBy>
  <cp:lastPrinted>2018-05-29T07:19:33Z</cp:lastPrinted>
  <dcterms:created xsi:type="dcterms:W3CDTF">2014-10-09T06:08:55Z</dcterms:created>
  <dcterms:modified xsi:type="dcterms:W3CDTF">2026-01-22T18:57:39Z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0x010100EFCD190989A48045BC55F3756A56DA21</vt:lpwstr>
  </property>
</Properties>
</file>